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45"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PL1" sheetId="6" r:id="rId6"/>
    <sheet name="PL2" sheetId="7" r:id="rId7"/>
    <sheet name="PL3" sheetId="8" state="hidden" r:id="rId8"/>
    <sheet name="PL 3" sheetId="9" r:id="rId9"/>
    <sheet name="PL4" sheetId="10" r:id="rId10"/>
    <sheet name="PL9-01" sheetId="11" state="hidden" r:id="rId11"/>
    <sheet name="PL9-02" sheetId="12" state="hidden" r:id="rId12"/>
    <sheet name="PL9-03" sheetId="13" state="hidden" r:id="rId13"/>
    <sheet name="Sheet1" sheetId="14" r:id="rId14"/>
  </sheets>
  <definedNames>
    <definedName name="_xlnm.Print_Area" localSheetId="8">'PL 3'!$A$1:$I$45</definedName>
    <definedName name="_xlnm.Print_Area" localSheetId="7">'PL3'!$A$1:$I$54</definedName>
  </definedNames>
  <calcPr fullCalcOnLoad="1"/>
</workbook>
</file>

<file path=xl/sharedStrings.xml><?xml version="1.0" encoding="utf-8"?>
<sst xmlns="http://schemas.openxmlformats.org/spreadsheetml/2006/main" count="2757" uniqueCount="1051">
  <si>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</si>
  <si>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</si>
  <si>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</si>
  <si>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</si>
  <si>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</si>
  <si>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</si>
  <si>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</si>
  <si>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</si>
  <si>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</si>
  <si>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</si>
  <si>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</si>
  <si>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</si>
  <si>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</si>
  <si>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</si>
  <si>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</si>
  <si>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</si>
  <si>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</si>
  <si>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</si>
  <si>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</si>
  <si>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</si>
  <si>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</si>
  <si>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</si>
  <si>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</si>
  <si>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</si>
  <si>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</si>
  <si>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</si>
  <si>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</si>
  <si>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</si>
  <si>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</si>
  <si>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</si>
  <si>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</si>
  <si>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</si>
  <si>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</si>
  <si>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</si>
  <si>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</si>
  <si>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</si>
  <si>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</si>
  <si>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</si>
  <si>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</si>
  <si>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</si>
  <si>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</si>
  <si>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</si>
  <si>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</si>
  <si>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</si>
  <si>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</si>
  <si>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</si>
  <si>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</si>
  <si>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</si>
  <si>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</si>
  <si>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</si>
  <si>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</si>
  <si>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</si>
  <si>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</si>
  <si>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</si>
  <si>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</si>
  <si>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</si>
  <si>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</si>
  <si>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</si>
  <si>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</si>
  <si>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</si>
  <si>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</si>
  <si>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</si>
  <si>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</si>
  <si>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</si>
  <si>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</si>
  <si>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</si>
  <si>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</si>
  <si>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</si>
  <si>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</si>
  <si>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</si>
  <si>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</si>
  <si>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</si>
  <si>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</si>
  <si>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</si>
  <si>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</si>
  <si>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</si>
  <si>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</si>
  <si>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</si>
  <si>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</si>
  <si>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</si>
  <si>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</si>
  <si>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</si>
  <si>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</si>
  <si>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</si>
  <si>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</si>
  <si>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</si>
  <si>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</si>
  <si>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</si>
  <si>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</si>
  <si>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</si>
  <si>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</si>
  <si>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</si>
  <si>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</si>
  <si>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</si>
  <si>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</si>
  <si>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</si>
  <si>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</si>
  <si>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</si>
  <si>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</si>
  <si>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</si>
  <si>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</si>
  <si>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</si>
  <si>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</si>
  <si>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</si>
  <si>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</si>
  <si>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</si>
  <si>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</si>
  <si>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</si>
  <si>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</si>
  <si>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</si>
  <si>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</si>
  <si>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</si>
  <si>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</si>
  <si>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</si>
  <si>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</si>
  <si>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</si>
  <si>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</si>
  <si>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</si>
  <si>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</si>
  <si>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</si>
  <si>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</si>
  <si>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</si>
  <si>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</si>
  <si>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</si>
  <si>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</si>
  <si>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</si>
  <si>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</si>
  <si>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</si>
  <si>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</si>
  <si>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</si>
  <si>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</si>
  <si>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</si>
  <si>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</si>
  <si>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</si>
  <si>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</si>
  <si>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</si>
  <si>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</si>
  <si>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</si>
  <si>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</si>
  <si>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</si>
  <si>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</si>
  <si>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</si>
  <si>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</si>
  <si>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</si>
  <si>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</si>
  <si>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</si>
  <si>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</si>
  <si>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</si>
  <si>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</si>
  <si>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</si>
  <si>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</si>
  <si>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</si>
  <si>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</si>
  <si>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</si>
  <si>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</si>
  <si>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</si>
  <si>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</si>
  <si>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</si>
  <si>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</si>
  <si>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</si>
  <si>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</si>
  <si>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</si>
  <si>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</si>
  <si>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</si>
  <si>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</si>
  <si>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</si>
  <si>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</si>
  <si>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</si>
  <si>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</si>
  <si>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</si>
  <si>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</si>
  <si>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</si>
  <si>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</si>
  <si>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</si>
  <si>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</si>
  <si>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</si>
  <si>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</si>
  <si>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</si>
  <si>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</si>
  <si>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</si>
  <si>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</si>
  <si>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</si>
  <si>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</si>
  <si>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</si>
  <si>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</si>
  <si>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</si>
  <si>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</si>
  <si>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</si>
  <si>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</si>
  <si>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</si>
  <si>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</si>
  <si>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</si>
  <si>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</si>
  <si>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</si>
  <si>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</si>
  <si>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</si>
  <si>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</si>
  <si>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</si>
  <si>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</si>
  <si>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</si>
  <si>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</si>
  <si>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</si>
  <si>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</si>
  <si>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</si>
  <si>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</si>
  <si>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</si>
  <si>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</si>
  <si>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</si>
  <si>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</si>
  <si>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</si>
  <si>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</si>
  <si>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</si>
  <si>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</si>
  <si>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</si>
  <si>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</si>
  <si>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</si>
  <si>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</si>
  <si>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</si>
  <si>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</si>
  <si>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</si>
  <si>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</si>
  <si>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</si>
  <si>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</si>
  <si>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</si>
  <si>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</si>
  <si>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</si>
  <si>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</si>
  <si>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</si>
  <si>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</si>
  <si>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</si>
  <si>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</si>
  <si>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</si>
  <si>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</si>
  <si>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</si>
  <si>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</si>
  <si>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</si>
  <si>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</si>
  <si>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</si>
  <si>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</si>
  <si>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</si>
  <si>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</si>
  <si>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</si>
  <si>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</si>
  <si>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</si>
  <si>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</si>
  <si>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</si>
  <si>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</si>
  <si>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</si>
  <si>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</si>
  <si>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</si>
  <si>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</si>
  <si>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</si>
  <si>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</si>
  <si>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</si>
  <si>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</si>
  <si>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</si>
  <si>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</si>
  <si>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</si>
  <si>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</si>
  <si>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</si>
  <si>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</si>
  <si>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</si>
  <si>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</si>
  <si>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</si>
  <si>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</si>
  <si>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</si>
  <si>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</si>
  <si>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</si>
  <si>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</si>
  <si>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</si>
  <si>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</si>
  <si>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</si>
  <si>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</si>
  <si>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</si>
  <si>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</si>
  <si>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</si>
  <si>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</si>
  <si>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</si>
  <si>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</si>
  <si>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</si>
  <si>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</si>
  <si>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</si>
  <si>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</si>
  <si>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</si>
  <si>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</si>
  <si>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</si>
  <si>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</si>
  <si>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</si>
  <si>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</si>
  <si>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</si>
  <si>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</si>
  <si>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</si>
  <si>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</si>
  <si>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</si>
  <si>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</si>
  <si>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</si>
  <si>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</si>
  <si>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</si>
  <si>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</si>
  <si>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</si>
  <si>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</si>
  <si>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</si>
  <si>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</si>
  <si>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</si>
  <si>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</si>
  <si>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</si>
  <si>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</si>
  <si>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</si>
  <si>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</si>
  <si>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</si>
  <si>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</si>
  <si>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</si>
  <si>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</si>
  <si>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</si>
  <si>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</si>
  <si>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</si>
  <si>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</si>
  <si>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</si>
  <si>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</si>
  <si>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</si>
  <si>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</si>
  <si>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</si>
  <si>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</si>
  <si>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</si>
  <si>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</si>
  <si>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</si>
  <si>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</si>
  <si>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</si>
  <si>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</si>
  <si>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</si>
  <si>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</si>
  <si>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</si>
  <si>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</si>
  <si>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</si>
  <si>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</si>
  <si>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</si>
  <si>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</si>
  <si>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</si>
  <si>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</si>
  <si>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</si>
  <si>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</si>
  <si>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</si>
  <si>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</si>
  <si>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</si>
  <si>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</si>
  <si>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</si>
  <si>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</si>
  <si>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</si>
  <si>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</si>
  <si>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</si>
  <si>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</si>
  <si>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</si>
  <si>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</si>
  <si>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</si>
  <si>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</si>
  <si>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</si>
  <si>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</si>
  <si>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</si>
  <si>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</si>
  <si>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</si>
  <si>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</si>
  <si>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</si>
  <si>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</si>
  <si>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</si>
  <si>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</si>
  <si>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</si>
  <si>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</si>
  <si>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</si>
  <si>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</si>
  <si>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</si>
  <si>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</si>
  <si>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</si>
  <si>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</si>
  <si>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</si>
  <si>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</si>
  <si>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</si>
  <si>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</si>
  <si>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</si>
  <si>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</si>
  <si>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</si>
  <si>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</si>
  <si>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</si>
  <si>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</si>
  <si>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</si>
  <si>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</si>
  <si>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</si>
  <si>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</si>
  <si>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</si>
  <si>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</si>
  <si>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</si>
  <si>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</si>
  <si>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</si>
  <si>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</si>
  <si>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</si>
  <si>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</si>
  <si>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</si>
  <si>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</si>
  <si>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</si>
  <si>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</si>
  <si>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</si>
  <si>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</si>
  <si>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</si>
  <si>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</si>
  <si>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</si>
  <si>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</si>
  <si>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</si>
  <si>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</si>
  <si>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</si>
  <si>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</si>
  <si>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</si>
  <si>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</si>
  <si>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</si>
  <si>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</si>
  <si>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</si>
  <si>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</si>
  <si>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</si>
  <si>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</si>
  <si>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</si>
  <si>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</si>
  <si>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</si>
  <si>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</si>
  <si>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</si>
  <si>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</si>
  <si>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</si>
  <si>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</si>
  <si>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</si>
  <si>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</si>
  <si>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</si>
  <si>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</si>
  <si>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</si>
  <si>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</si>
  <si>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</si>
  <si>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</si>
  <si>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</si>
  <si>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</si>
  <si>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</si>
  <si>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</si>
  <si>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</si>
  <si>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</si>
  <si>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</si>
  <si>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</si>
  <si>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</si>
  <si>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</si>
  <si>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</si>
  <si>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</si>
  <si>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</si>
  <si>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</si>
  <si>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</si>
  <si>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</si>
  <si>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</si>
  <si>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</si>
  <si>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</si>
  <si>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</si>
  <si>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</si>
  <si>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</si>
  <si>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</si>
  <si>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</si>
  <si>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</si>
  <si>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</si>
  <si>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</si>
  <si>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</si>
  <si>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</si>
  <si>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</si>
  <si>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</si>
  <si>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</si>
  <si>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</si>
  <si>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</si>
  <si>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</si>
  <si>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</si>
  <si>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</si>
  <si>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</si>
  <si>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</si>
  <si>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</si>
  <si>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</si>
  <si>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</si>
  <si>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</si>
  <si>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</si>
  <si>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</si>
  <si>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</si>
  <si>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</si>
  <si>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</si>
  <si>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</si>
  <si>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</si>
  <si>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</si>
  <si>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</si>
  <si>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</si>
  <si>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</si>
  <si>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</si>
  <si>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</si>
  <si>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</si>
  <si>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</si>
  <si>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</si>
  <si>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</si>
  <si>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</si>
  <si>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</si>
  <si>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</si>
  <si>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</si>
  <si>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</si>
  <si>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</si>
  <si>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</si>
  <si>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</si>
  <si>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</si>
  <si>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</si>
  <si>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</si>
  <si>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</si>
  <si>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</si>
  <si>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</si>
  <si>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</si>
  <si>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</si>
  <si>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</si>
  <si>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</si>
  <si>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</si>
  <si>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</si>
  <si>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</si>
  <si>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</si>
  <si>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</si>
  <si>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</si>
  <si>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</si>
  <si>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</si>
  <si>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</si>
  <si>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</si>
  <si>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</si>
  <si>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</si>
  <si>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</si>
  <si>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</si>
  <si>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</si>
  <si>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</si>
  <si>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</si>
  <si>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</si>
  <si>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</si>
  <si>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</si>
  <si>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</si>
  <si>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</si>
  <si>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</si>
  <si>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</si>
  <si>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</si>
  <si>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</si>
  <si>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</si>
  <si>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</si>
  <si>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</si>
  <si>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</si>
  <si>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</si>
  <si>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</si>
  <si>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</si>
  <si>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</si>
  <si>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</si>
  <si>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</si>
  <si>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</si>
  <si>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</si>
  <si>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</si>
  <si>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</si>
  <si>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</si>
  <si>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</si>
  <si>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</si>
  <si>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</si>
  <si>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</si>
  <si>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</si>
  <si>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</si>
  <si>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</si>
  <si>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</si>
  <si>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</si>
  <si>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</si>
  <si>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</si>
  <si>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</si>
  <si>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</si>
  <si>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</si>
  <si>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</si>
  <si>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</si>
  <si>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</si>
  <si>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</si>
  <si>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</si>
  <si>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</si>
  <si>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</si>
  <si>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</si>
  <si>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</si>
  <si>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</si>
  <si>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</si>
  <si>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</si>
  <si>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</si>
  <si>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</si>
  <si>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</si>
  <si>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</si>
  <si>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</si>
  <si>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</si>
  <si>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</si>
  <si>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</si>
  <si>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</si>
  <si>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</si>
  <si>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</si>
  <si>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</si>
  <si>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</si>
  <si>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</si>
  <si>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</si>
  <si>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</si>
  <si>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</si>
  <si>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</si>
  <si>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</si>
  <si>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</si>
  <si>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</si>
  <si>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</si>
  <si>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</si>
  <si>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</si>
  <si>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</si>
  <si>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</si>
  <si>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</si>
  <si>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</si>
  <si>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</si>
  <si>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</si>
  <si>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</si>
  <si>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</si>
  <si>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</si>
  <si>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</si>
  <si>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</si>
  <si>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</si>
  <si>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</si>
  <si>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</si>
  <si>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</si>
  <si>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</si>
  <si>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</si>
  <si>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</si>
  <si>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</si>
  <si>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</si>
  <si>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</si>
  <si>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</si>
  <si>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</si>
  <si>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</si>
  <si>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</si>
  <si>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</si>
  <si>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</si>
  <si>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</si>
  <si>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</si>
  <si>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</si>
  <si>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</si>
  <si>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</si>
  <si>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</si>
  <si>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</si>
  <si>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</si>
  <si>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</si>
  <si>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</si>
  <si>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</si>
  <si>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</si>
  <si>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</si>
  <si>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</si>
  <si>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</si>
  <si>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</si>
  <si>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</si>
  <si>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</si>
  <si>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</si>
  <si>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</si>
  <si>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</si>
  <si>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</si>
  <si>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</si>
  <si>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</si>
  <si>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</si>
  <si>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</si>
  <si>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</si>
  <si>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</si>
  <si>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</si>
  <si>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</si>
  <si>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</si>
  <si>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</si>
  <si>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</si>
  <si>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</si>
  <si>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</si>
  <si>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</si>
  <si>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</si>
  <si>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</si>
  <si>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</si>
  <si>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</si>
  <si>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</si>
  <si>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</si>
  <si>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</si>
  <si>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</si>
  <si>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</si>
  <si>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</si>
  <si>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</si>
  <si>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</si>
  <si>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</si>
  <si>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</si>
  <si>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</si>
  <si>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</si>
  <si>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</si>
  <si>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</si>
  <si>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</si>
  <si>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</si>
  <si>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</si>
  <si>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</si>
  <si>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</si>
  <si>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</si>
  <si>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</si>
  <si>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</si>
  <si>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</si>
  <si>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</si>
  <si>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</si>
  <si>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</si>
  <si>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</si>
  <si>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</si>
  <si>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</si>
  <si>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</si>
  <si>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</si>
  <si>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</si>
  <si>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</si>
  <si>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</si>
  <si>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</si>
  <si>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</si>
  <si>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</si>
  <si>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</si>
  <si>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</si>
  <si>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</si>
  <si>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</si>
  <si>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</si>
  <si>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</si>
  <si>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</si>
  <si>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</si>
  <si>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</si>
  <si>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</si>
  <si>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</si>
  <si>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</si>
  <si>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</si>
  <si>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</si>
  <si>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</si>
  <si>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</si>
  <si>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</si>
  <si>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</si>
  <si>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</si>
  <si>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</si>
  <si>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</si>
  <si>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</si>
  <si>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</si>
  <si>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</si>
  <si>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</si>
  <si>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</si>
  <si>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</si>
  <si>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</si>
  <si>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</si>
  <si>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Phụ lục I</t>
  </si>
  <si>
    <t>Thí sinh tự do đã tốt nghiệp cử nhân luật</t>
  </si>
  <si>
    <t>50/khóa</t>
  </si>
  <si>
    <t>Phụ lục II</t>
  </si>
  <si>
    <r>
      <t xml:space="preserve">KẾ HOẠCH
KINH PHÍ
</t>
    </r>
    <r>
      <rPr>
        <b/>
        <sz val="11"/>
        <color indexed="8"/>
        <rFont val="Times New Roman"/>
        <family val="1"/>
      </rPr>
      <t>(TRIỆU ĐỒNG)</t>
    </r>
  </si>
  <si>
    <t>Tại Học viện 
Tư pháp</t>
  </si>
  <si>
    <t>Công chức, viên chức cấp Phòng của các đơn vị thuộc Bộ chưa có chứng chỉ quốc phòng - an ninh dành cho đối tượng 3</t>
  </si>
  <si>
    <t>Công chức, viên chức không giữ chức vụ lãnh đạo cấp Vụ, cấp Phòng và tương đương  của các đơn vị thuộc Bộ chưa có chứng chỉ quốc phòng - an ninh dành cho đối tượng 4</t>
  </si>
  <si>
    <t>Tại trụ sở cơ quan Bộ Tư pháp</t>
  </si>
  <si>
    <t>01 tháng</t>
  </si>
  <si>
    <t xml:space="preserve">Chọn, cử đi học cao cấp lý luận chính trị theo tiêu chuẩn quy định cho cán bộ lãnh đạo, quản lý </t>
  </si>
  <si>
    <t>Công chức, viên chức là lãnh đạo cấp Vụ và tương đương hoặc quy hoạch lãnh đạo cấp Vụ và tương đương</t>
  </si>
  <si>
    <t xml:space="preserve">Chọn, cử đi học trung cấp lý luận chính trị theo tiêu chuẩn quy định cho cán bộ lãnh đạo, quản lý </t>
  </si>
  <si>
    <t>Công chức, viên chức là lãnh đạo cấp Phòng và tương đương hoặc quy hoạch lãnh đạo cấp Phòng và tương đương</t>
  </si>
  <si>
    <t>Theo quy định chung</t>
  </si>
  <si>
    <t>Chọn, cử đi học sau đại học phù hợp với vị trí việc làm</t>
  </si>
  <si>
    <t xml:space="preserve">Công chức, viên chức các đơn vị thuộc Bộ </t>
  </si>
  <si>
    <t>Chọn, cử đi bồi dưỡng kiến thức, kỹ năng, phương pháp chuyên ngành; kiến thức, kỹ năng, phương pháp thực hiện nhiệm vụ, công vụ được giao; bồi dưỡng chuyên môn, nghiệp vụ, vị trí việc làm và các chương trình bồi dưỡng khác có liên quan ở trong nước hoặc nước ngoài</t>
  </si>
  <si>
    <t>Tại trong nước hoặc nước ngoài (nếu có kinh phí)</t>
  </si>
  <si>
    <t>02 ngày/lớp                                      Quý II</t>
  </si>
  <si>
    <t>Tổng cộng Phụ lục II:</t>
  </si>
  <si>
    <t>Phụ lục III</t>
  </si>
  <si>
    <t>08 tuần/lớp 
Quý II</t>
  </si>
  <si>
    <t>-nt-</t>
  </si>
  <si>
    <t xml:space="preserve">Lớp bồi dưỡng ngạch Thẩm tra viên </t>
  </si>
  <si>
    <t>Công chức là nguồn bổ nhiệm Thẩm tra viên</t>
  </si>
  <si>
    <t>250/03 lớp</t>
  </si>
  <si>
    <t>Tại các cơ sở đào tạo trên cả nước</t>
  </si>
  <si>
    <t>Tổng cục Thi hành án dân sự</t>
  </si>
  <si>
    <t>Công chức chưa đáp ứng tiêu chuẩn theo quy định hoặc chuẩn bị dự thi nâng ngạch</t>
  </si>
  <si>
    <t>Chọn, cử đi đào tạo đại học, sau đại học theo vị trí việc làm</t>
  </si>
  <si>
    <t>Công chức thi hành án dân sự đang giữ chức vụ Lãnh đạo Tổng cục, Lãnh đạo Cục, Lãnh đạo cấp Vụ và tương đương thuộc Tổng cục và công chức trong quy hoạch các chức danh lãnh đạo nêu trên. Công chức làm công tác tham mưu, hoạch định chính sách tại Tổng cục</t>
  </si>
  <si>
    <t>Chọn, cử đi học kiến thức quốc phòng - an ninh</t>
  </si>
  <si>
    <t>Kinh phí dự phòng tổ chức các lớp đào tạo, bồi dưỡng khác</t>
  </si>
  <si>
    <t>Tổng cộng Phụ lục III:</t>
  </si>
  <si>
    <t>Phụ lục IV</t>
  </si>
  <si>
    <t>NỘI DUNG</t>
  </si>
  <si>
    <t>Tổng cộng: 20.500,00 triệu đồng.
Bằng chữ: Hai mươi tỷ, năm trăm triệu đồng chẵn./.</t>
  </si>
  <si>
    <t>Kinh phí tham dự các cuộc họp, hội nghị, hội thảo do Bộ Nội vụ và các Bộ, ngành tổ chức liên quan đến công tác đào tạo, bồi dưỡng; họp xét đền bù chi phí đào tạo, bồi dưỡng</t>
  </si>
  <si>
    <t>Tổng cộng Phụ lục IV:</t>
  </si>
  <si>
    <t>Tổng cộng Phụ lục I, II, III, IV:</t>
  </si>
  <si>
    <t xml:space="preserve">06 tháng/khóa 
                 </t>
  </si>
  <si>
    <t xml:space="preserve">Học viện Tư pháp </t>
  </si>
  <si>
    <t>-</t>
  </si>
  <si>
    <t>Công chức Hệ thống thi hành án dân sự</t>
  </si>
  <si>
    <t xml:space="preserve">Vụ Pháp luật quốc tế </t>
  </si>
  <si>
    <t>Bồi dưỡng kiến thức, kỹ năng cơ bản về pháp luật quốc tế, giải quyết tranh chấp đầu tư quốc tế</t>
  </si>
  <si>
    <t>Công chức, viên chức làm công tác liên quan đến pháp luật, pháp chế các bộ, ngành, sở,  Ban QL khu CN</t>
  </si>
  <si>
    <t>05 ngày/lớp
Quý II, III</t>
  </si>
  <si>
    <t>Cập nhật, chỉnh sửa tài liệu tập huấn kiến thức, kỹ năng pháp luật quốc tế và giải quyết tranh chấp đầu tư quốc tế cho công chức, viên chức làm công tác pháp luật, pháp chế ở Trung ương, địa phương</t>
  </si>
  <si>
    <t>BM -01</t>
  </si>
  <si>
    <r>
      <t xml:space="preserve">Phụ lục IX: KẾ HOẠCH CHỌN, CỬ ĐI ĐÀO TẠO, BỒI DƯỠNG CHO CÔNG CHỨC Ở TRONG NƯỚC NĂM 2019
</t>
    </r>
    <r>
      <rPr>
        <b/>
        <i/>
        <sz val="11.5"/>
        <rFont val="Times New Roman"/>
        <family val="1"/>
      </rPr>
      <t>(Ban hành kèm theo Báo cáo số 145/BC-BTP ngày 25 tháng 6 năm 2018 của Bộ Tư pháp)</t>
    </r>
  </si>
  <si>
    <t>Đơn vị tính: lượt người</t>
  </si>
  <si>
    <t xml:space="preserve">                          Nội dung                                                                                                                                                                                                                               Đối tượng</t>
  </si>
  <si>
    <t>Lý luận chính trị</t>
  </si>
  <si>
    <t>Quản lý nhà nước</t>
  </si>
  <si>
    <t>Chuyên môn</t>
  </si>
  <si>
    <t xml:space="preserve">Kiến thức, kỹ năng chuyên ngành </t>
  </si>
  <si>
    <t>Quốc phòng - An ninh</t>
  </si>
  <si>
    <t>Ngoại ngữ</t>
  </si>
  <si>
    <t>Tin học</t>
  </si>
  <si>
    <t>Tổng số</t>
  </si>
  <si>
    <t>Trong đó</t>
  </si>
  <si>
    <t>Cao cấp</t>
  </si>
  <si>
    <t>Trung cấp</t>
  </si>
  <si>
    <t>Sơ cấp</t>
  </si>
  <si>
    <t>Bồi dưỡng</t>
  </si>
  <si>
    <t>Chuyên viên cao cấp</t>
  </si>
  <si>
    <t>Chuyên viên chính</t>
  </si>
  <si>
    <t>Chuyên viên</t>
  </si>
  <si>
    <t>Cán sự</t>
  </si>
  <si>
    <t>Tiến sĩ</t>
  </si>
  <si>
    <t>Thạc sĩ</t>
  </si>
  <si>
    <t>Đại học</t>
  </si>
  <si>
    <t>Cao đẳng</t>
  </si>
  <si>
    <t>Chuyên ngành</t>
  </si>
  <si>
    <t>Vị trí việc làm</t>
  </si>
  <si>
    <t>Cấp phòng</t>
  </si>
  <si>
    <t>Cấp vụ</t>
  </si>
  <si>
    <t>Thứ trưởng</t>
  </si>
  <si>
    <t>Người dân tộc thiểu số</t>
  </si>
  <si>
    <t>Nữ</t>
  </si>
  <si>
    <t>Công chức lãnh đạo quản lý</t>
  </si>
  <si>
    <t>Cấp Bộ, ngành TW</t>
  </si>
  <si>
    <t>Cấp vụ và tương đương</t>
  </si>
  <si>
    <t>Cấp phòng và tương đương</t>
  </si>
  <si>
    <t>Các ngạch công chức</t>
  </si>
  <si>
    <t>Công chức tập sự</t>
  </si>
  <si>
    <t>Tổng cộng:</t>
  </si>
  <si>
    <r>
      <rPr>
        <sz val="8"/>
        <rFont val="Times New Roman"/>
        <family val="1"/>
      </rPr>
      <t>Dự toán kinh phí sử dụng cho công tác ĐT, BD công chức ở trong nước năm 2019 (ĐVT: triệu đồng)</t>
    </r>
    <r>
      <rPr>
        <sz val="10"/>
        <rFont val="Times New Roman"/>
        <family val="1"/>
      </rPr>
      <t xml:space="preserve">: </t>
    </r>
  </si>
  <si>
    <t>5.130 triệu đồng.</t>
  </si>
  <si>
    <t xml:space="preserve">Trong đó: Ngân sách TW: 5.130 triệu đồng                           ; Nguồn khác (Dự án, hợp tác):   0 đồng.                        </t>
  </si>
  <si>
    <t>Ghi chú:</t>
  </si>
  <si>
    <t>- Để tránh trùng lặp, mỗi số liệu đào tạo, bồi dưỡng chỉ được dùng cho một đối tượng. Ví dụ: Đối tượng vừa là Lãnh đạo cấp vụ, vừa là Chuyên viên cao cấp đi học Chương trình cao cấp lý luận chính trị thì chỉ thống kê vào đối tượng Lãnh đạo cấp vụ. Nguyên tắc này áp dụng đối với tất các các biểu mẫu.</t>
  </si>
  <si>
    <t>- Đề nghị đơn vị nghiên cứu kỹ các nội dung, chương trình đào tạo, bồi dưỡng được áp dụng cho từng đối tượng công chức để thống kê chính xác số liệu.</t>
  </si>
  <si>
    <t>NGƯỜI LẬP BIỂU</t>
  </si>
  <si>
    <t>TL. BỘ TRƯỞNG</t>
  </si>
  <si>
    <t>VỤ TRƯỞNG VỤ TỔ CHỨC CÁN BỘ</t>
  </si>
  <si>
    <t>Bùi Thị Thủy</t>
  </si>
  <si>
    <t>Nguyễn Quang Thái</t>
  </si>
  <si>
    <t>BM-02</t>
  </si>
  <si>
    <r>
      <t xml:space="preserve">Phụ lục IX: KẾ HOẠCH CHỌN, CỬ ĐI ĐÀO TẠO, BỒI DƯỠNG CHO VIÊN CHỨC Ở TRONG NƯỚC NĂM 2019
</t>
    </r>
    <r>
      <rPr>
        <b/>
        <i/>
        <sz val="11.5"/>
        <rFont val="Times New Roman"/>
        <family val="1"/>
      </rPr>
      <t>(Ban hành kèm theo Báo cáo số 145/BC-BTP ngày 25 tháng 6 năm 2018 của Bộ Tư pháp)</t>
    </r>
  </si>
  <si>
    <t xml:space="preserve">                         Nội dung                                                                                                                                                                                                                                 Đối tượng</t>
  </si>
  <si>
    <t>Chức danh nghề nghiệp</t>
  </si>
  <si>
    <t>Chức vụ quản lý</t>
  </si>
  <si>
    <t>Bồi dưỡng bắt buộc cập nhật KT</t>
  </si>
  <si>
    <t>Hạng I</t>
  </si>
  <si>
    <t>Hạng II</t>
  </si>
  <si>
    <t>Hạng III</t>
  </si>
  <si>
    <t>Hạng IV</t>
  </si>
  <si>
    <t>Viên chức quản lý</t>
  </si>
  <si>
    <t>Viên chức hành chính</t>
  </si>
  <si>
    <t>Viên chức chuyên môn</t>
  </si>
  <si>
    <t xml:space="preserve">Dự toán kinh phí sử dụng cho công tác ĐT, BD viên chức ở trong nước năm 2019 (ĐVT: triệu đồng): 500 triệu đồng.                </t>
  </si>
  <si>
    <t xml:space="preserve">Trong đó: Ngân sách TW: 500 triệu đồng                          ; Nguồn khác (Dự án, hợp tác): Do đơn vị hỗ trợ hoặc viên chức tự đóng góp.                  </t>
  </si>
  <si>
    <t xml:space="preserve">Ghi chú: </t>
  </si>
  <si>
    <t>Viên chức lãnh đạo, quản lý: Là người đứng đầu và cấp phó của người đứng đầu các đơn vị sự nghiệp công lập; người đứng đầu và cấp phó của người đứng đầu phòng, khoa, ban hoặc các đơn vị tương đương cấp phòng của các đơn vị sự nghiệp công lập;</t>
  </si>
  <si>
    <t>Viên chức hành chính: Viên chức làm việc ở các bộ phận hành chính, tổng hợp, quản trị văn phòng, kế hoạch, tài chính của đơn vị sự nghiệp công lập;</t>
  </si>
  <si>
    <t>Viên chức chuyên môn: Viên chức làm công việc chuyên môn chuyên ngành ở các đơn vị sự nghiệp công lập.</t>
  </si>
  <si>
    <t>BM-03</t>
  </si>
  <si>
    <t>Phụ lục IX: KẾ HOẠCH CHỌN, CỬ ĐI ĐÀO TẠO, BỒI DƯỠNG CHO CÔNG CHỨC, VIÊN CHỨC</t>
  </si>
  <si>
    <r>
      <t xml:space="preserve">Ở NƯỚC NGOÀI NĂM 2019
</t>
    </r>
    <r>
      <rPr>
        <b/>
        <i/>
        <sz val="12"/>
        <rFont val="Times New Roman"/>
        <family val="1"/>
      </rPr>
      <t>(Ban hành kèm theo Báo cáo số 145/BC-BTP ngày 25 tháng 6 năm 2018 của Bộ Tư pháp)</t>
    </r>
  </si>
  <si>
    <t>STT</t>
  </si>
  <si>
    <t xml:space="preserve">                                                     Nội dung                                                                                                                                                                                                                                                                                                                          Đối tượng</t>
  </si>
  <si>
    <t>Nội dung đào tạo, bồi dưỡng</t>
  </si>
  <si>
    <t>Thời gian</t>
  </si>
  <si>
    <t>Quản lý, điều hành chương trình KT - XH</t>
  </si>
  <si>
    <t>Quản lý hành chính công</t>
  </si>
  <si>
    <t>Quản lý nhà nước chuyên ngành, lĩnh vực</t>
  </si>
  <si>
    <t>Xây dựng và phát triển nguồn nhân lực</t>
  </si>
  <si>
    <t>Chính sách công, dịch vụ công</t>
  </si>
  <si>
    <t>Kiến thức hội nhập quốc tế</t>
  </si>
  <si>
    <t>Phương pháp giảng dạy</t>
  </si>
  <si>
    <t>Nội dung khác (sau đại học)</t>
  </si>
  <si>
    <t>Trên 1 năm</t>
  </si>
  <si>
    <t>Từ 2 - 12 tháng</t>
  </si>
  <si>
    <t>Dưới 2 tháng</t>
  </si>
  <si>
    <t>Cán bộ, CC lãnh đạo, quản lý</t>
  </si>
  <si>
    <t>Lãnh đạo cấp Bộ, ngành TW và lãnh đạo cấp tỉnh</t>
  </si>
  <si>
    <t>Cấp Vụ, Sở, huyện và tương đương</t>
  </si>
  <si>
    <t>Công chức</t>
  </si>
  <si>
    <t>Công chức tham mưu, hoạch định chính sách</t>
  </si>
  <si>
    <t>Công chức trong nguồn quy hoạch</t>
  </si>
  <si>
    <t>Giảng viên các cơ sở đào tạo, bồi dưỡng</t>
  </si>
  <si>
    <t>Đối tượng khác (ghi cụ thể)</t>
  </si>
  <si>
    <t xml:space="preserve">Dự toán kinh phí sử dụng cho công tác ĐT, BD cán bộ, công chức, viên chức nước ngoài năm 2019 (ĐVT: triệu đồng): 5.900 triệu đồng.   </t>
  </si>
  <si>
    <t xml:space="preserve">Trong đó: Ngân sách TW: 5.900 triệu đồng                    ; Nguồn khác (Dự án, hợp tác): 0 đồng.                            </t>
  </si>
  <si>
    <t>Kinh phí hỗ trợ Cục Công tác phía Nam cử công chức đi đào tạo, bồi dưỡng chuyên môn, nghiệp vụ theo vị trí việc làm</t>
  </si>
  <si>
    <t>I. BỒI DƯỠNG BẮT BUỘC ĐÁP ỨNG TIÊU CHUẨN CHỨC DANH</t>
  </si>
  <si>
    <t xml:space="preserve">Tổng cộng I: </t>
  </si>
  <si>
    <t>II. BỒI DƯỠNG CHUYÊN NGÀNH, BỒI DƯỠNG THEO VỊ TRÍ VIỆC LÀM VÀ NÂNG CAO KIẾN THỨC</t>
  </si>
  <si>
    <t>IV. CHỌN, CỬ ĐI ĐÀO TẠO, BỒI DƯỠNG</t>
  </si>
  <si>
    <t>Tổng cộng IV:</t>
  </si>
  <si>
    <t>V. BIÊN SOẠN CHƯƠNG TRÌNH, TÀI LIỆU</t>
  </si>
  <si>
    <t>NỘI DUNG CHƯƠNG TRÌNH, TÀI LIỆU</t>
  </si>
  <si>
    <t>Tổng cộng V:</t>
  </si>
  <si>
    <t>II. BỒI DƯỠNG CHUYÊN NGÀNH, BỒI DƯỠNG THEO VỊ TRÍ VIỆC LÀM</t>
  </si>
  <si>
    <t>III. CHỌN, CỬ ĐI ĐÀO TẠO, BỒI DƯỠNG</t>
  </si>
  <si>
    <t>Tổng cộng Phụ lục I:</t>
  </si>
  <si>
    <t>Công chức Lãnh đạo Bộ, lãnh đạo cấp Vụ</t>
  </si>
  <si>
    <t>NỘI DUNG ĐÀO TẠO, 
BỒI DƯỠNG</t>
  </si>
  <si>
    <t>Theo yêu cầu</t>
  </si>
  <si>
    <t>Chọn, cử đi học kiến thức quốc phòng - an ninh (đối tượng 1,2)</t>
  </si>
  <si>
    <t>25 người</t>
  </si>
  <si>
    <t>Lớp bồi dưỡng ngạch Thẩm tra viên chính</t>
  </si>
  <si>
    <r>
      <t xml:space="preserve">KẾ HOẠCH                     KINH PHÍ                       </t>
    </r>
    <r>
      <rPr>
        <b/>
        <sz val="11"/>
        <color indexed="8"/>
        <rFont val="Times New Roman"/>
        <family val="1"/>
      </rPr>
      <t>(TRIỆU ĐỒNG)</t>
    </r>
  </si>
  <si>
    <t>Kinh phí tổ chức 02 hội thảo về những vấn đề chuyên môn, trao đổi kinh nghiệm và phương pháp nghiên cứu, học tập cho công chức, viên chức trẻ có trình độ chuyên môn sâu của Bộ Tư pháp</t>
  </si>
  <si>
    <r>
      <t xml:space="preserve">KẾ HOẠCH
KINH PHÍ
</t>
    </r>
    <r>
      <rPr>
        <b/>
        <sz val="11"/>
        <color indexed="8"/>
        <rFont val="Times New Roman"/>
        <family val="1"/>
      </rPr>
      <t>(TRIỆU ĐỒNG)</t>
    </r>
  </si>
  <si>
    <t>TÊN LỚP ĐÀO TẠO,           BỒI DƯỠNG</t>
  </si>
  <si>
    <t>Lớp Đào tạo nghiệp vụ luật sư khoá 21</t>
  </si>
  <si>
    <t>2.000/khoá</t>
  </si>
  <si>
    <t>Lớp Đào tạo nghiệp vụ công chứng khoá 22</t>
  </si>
  <si>
    <t>800/khoá</t>
  </si>
  <si>
    <t>Lớp Đào tạo nghiệp vụ thi hành án khoá 20</t>
  </si>
  <si>
    <t>Lớp Đào tạo nghiệp vụ đấu giá khóa 12</t>
  </si>
  <si>
    <t>Lớp Đào tạo chung Thẩm phán, Kiểm sát viên, Luật sư khóa 3</t>
  </si>
  <si>
    <t>Lớp Đào tạo nghề thừa phát lại khóa 4</t>
  </si>
  <si>
    <t>Lớp Đào tạo luật sư phục vụ hội nhập quốc tế khóa 4</t>
  </si>
  <si>
    <t>Lớp Đào tạo trung cấp lý luận chính trị khóa 2</t>
  </si>
  <si>
    <t xml:space="preserve">09 tháng/khóa
</t>
  </si>
  <si>
    <t>KẾ HOẠCH ĐÀO TẠO, BỒI DƯỠNG CÁC CHỨC DANH TƯ PHÁP VÀ CÁC CHỨC DANH TƯ PHÁP KHÁC NĂM 2020</t>
  </si>
  <si>
    <t>Lớp bồi dưỡng kiến thức về quốc phòng - an ninh (đối tượng 3) nhằm hoàn thiện tiêu chuẩn</t>
  </si>
  <si>
    <t>19 buổi/lớp
Quý II</t>
  </si>
  <si>
    <t>Lớp bồi dưỡng kiến thức về quốc phòng - an ninh (đối tượng 4) nhằm hoàn thiện tiêu chuẩn</t>
  </si>
  <si>
    <t>Lớp bồi dưỡng chuyên sâu về pháp luật đất đai và bảo vệ môi trường</t>
  </si>
  <si>
    <t>Lớp bồi dưỡng chuyên sâu về các khía cạnh pháp lý của các hiệp định thương mại đa phương, vai trò và trách nhiệm của Bộ Tư pháp trong đàm phán và thực thi</t>
  </si>
  <si>
    <t xml:space="preserve">Lớp bồi dưỡng chuyên sâu về kỹ năng nghiên cứu, xây dựng và phân tích chính sách pháp luật </t>
  </si>
  <si>
    <t>Lớp bồi dưỡng, tập huấn kiến thức chung về cập nhật, chuyển đổi Hệ thống quản lý chất lượng</t>
  </si>
  <si>
    <t>Lãnh đạo, công chức làm đầu mối theo dõi tại các đơn vị thuộc Bộ</t>
  </si>
  <si>
    <t xml:space="preserve">Lớp bồi dưỡng nghiệp vụ kiểm soát thủ tục hành chính </t>
  </si>
  <si>
    <t>Lãnh đạo, công chức làm đầu mối kiểm soát thủ tục hành chính  tại các đơn vị thuộc Bộ</t>
  </si>
  <si>
    <t>Lớp bồi dưỡng chuyên sâu công tác thông tin báo chí</t>
  </si>
  <si>
    <t>Thủ trưởng các đơn vị có thẩm quyền phát ngôn và cung cấp thông tin cho báo chí; đại diện lãnh đạo các đơn vị thuộc Bộ, công chức, viên chức làm công tác thông tin, truyền thông hoặc tổng hợp của các đơn vị thuộc Bộ</t>
  </si>
  <si>
    <t>Lớp bồi dưỡng tiếng Anh pháp lý cơ bản</t>
  </si>
  <si>
    <t>Tại cơ quan Bộ</t>
  </si>
  <si>
    <t>Lớp bồi dưỡng tiếng Anh pháp lý nâng cao</t>
  </si>
  <si>
    <t>Tập huấn kiến thức, kỹ năng nâng cao về pháp luật quốc tế và giải quyết tranh chấp đầu tư quốc tế cho công chức, viên chức làm công tác pháp luật, pháp chế ở Trung ương, địa phương</t>
  </si>
  <si>
    <t xml:space="preserve">195/03 lớp
</t>
  </si>
  <si>
    <t>Tại Tp. Hà Nội, Hồ Chí Minh, Nha Trang hoặc Bình Định</t>
  </si>
  <si>
    <t>Triển khai thực hiện Quyết định số 1063/QĐ-TTg ngày 14/6/2016 của Thủ tướng Chính phủ phê duyệt Đề án nâng cao năng lực cho đội ngũ công chức, viên chức các bộ, ngành, địa phương về pháp luật quốc tế và giải quyết tranh chấp đầu tư quốc tế giai đoạn 2016-2020</t>
  </si>
  <si>
    <t>150/03 lớp</t>
  </si>
  <si>
    <t>Tại Tp. Hà Nội, Hồ Chí Minh và Đà Nẵng</t>
  </si>
  <si>
    <t>330/04 lớp</t>
  </si>
  <si>
    <t>120/02 lớp</t>
  </si>
  <si>
    <t>Công chức là nguồn bổ nhiệm Thẩm tra chính</t>
  </si>
  <si>
    <t>Quán triệt và triển khai thực hiện Nghị định sửa đổi, bổ sung Nghị định số 62/2015/NĐ-CP của Chính phủ quy định chi tiết và hướng dẫn thi hành một số điều cua Luật thi hành án dân sự</t>
  </si>
  <si>
    <t xml:space="preserve">Lãnh đạo Cục THADS, lãnh đạo Chi cục THADS, Lãnh đạo Phòng Nghiệp vụ và tổ chức thi hành án, Thẩm tra viên,  Chấp hành viên thuộc Cục THADS </t>
  </si>
  <si>
    <t>1.500/03 lớp</t>
  </si>
  <si>
    <t xml:space="preserve">03 ngày/01 lớp
Quý III
</t>
  </si>
  <si>
    <t>Quảng Ninh, Đà Nẵng, Bà rịa - Vũng tàu</t>
  </si>
  <si>
    <t>Bồi dưỡng  chuyên sâu về công tác tiếp công dân 
và giải quyết khiếu nại, tố cáo</t>
  </si>
  <si>
    <t xml:space="preserve">- Cục THADS:  01 Lãnh đạo Cục, 1 Lãnh đạo và 01 Thẩm tra viên Phòng kiểm tra, giải quyết khiếu nại, tố cáo;
- Chi cục THADS: 01 Lãnh đạo Chi cục, 01 Thẩm tra viên  hoặc 01công chức  làm công tác tiếp dân, giải quyết khiếu nại, tố cáo
</t>
  </si>
  <si>
    <t xml:space="preserve">1.600 (530 người/lớp) </t>
  </si>
  <si>
    <t>Hà Nội, Đà Nẵng, thành phố Hồ Chí Minh</t>
  </si>
  <si>
    <t>Bồi dưỡng nghiệp vụ về công nghệ thông tin tại các cơ quan thi hành án dân sự</t>
  </si>
  <si>
    <t xml:space="preserve"> Công chức làm công tác công nghệ thông tin tại Tổng cục, Cục THADS các tỉnh, thành phố trực thuộc Trung ương</t>
  </si>
  <si>
    <t>65/03 lớp</t>
  </si>
  <si>
    <t xml:space="preserve">03 ngày/01 lớp
Quý II
</t>
  </si>
  <si>
    <t>Hà Nội</t>
  </si>
  <si>
    <t>Chọn, cử đi học Cao cấp lý luận chính trị</t>
  </si>
  <si>
    <t xml:space="preserve">Công chức trong quy hoạch lãnh đạo Cục THADS, lãnh đạo đơn vị thuộc Tổng cục </t>
  </si>
  <si>
    <t>Chọn, cử đi học Trung cấp lý luận chính trị</t>
  </si>
  <si>
    <t>Công chức trong quy hoạch lãnh đạo Chi cục THADS, lãnh đạo Phòng chuyên môn thuộc Cục</t>
  </si>
  <si>
    <t>Chọn, cử đi học quản lý nhà nước theo tiêu chuẩn chức danh công chức, tiêu chuẩn chức danh lãnh đạo, quản lý</t>
  </si>
  <si>
    <t>37 người (CVCC: 2, CVC: 15, CV: 20)</t>
  </si>
  <si>
    <t>30 người</t>
  </si>
  <si>
    <t xml:space="preserve">Đào tạo, bồi dưỡng tin học, ngoại ngữ </t>
  </si>
  <si>
    <t>Tin học: 200; Ngoại ngữ: 120</t>
  </si>
  <si>
    <t>Trả nợ tiêu chuẩn theo quy định của Bộ Giáo dục và Đào tạo</t>
  </si>
  <si>
    <t>250 người (đối tượng 2: 30, đối tượng 3: 220)</t>
  </si>
  <si>
    <t>Bồi dưỡng kỹ năng lãnh đạo, quản lý cấp Phòng, cấp Vụ</t>
  </si>
  <si>
    <t>Công chức giữ chức vụ lãnh đạo và công chức trong quy hoạch chức danh lãnh đạo trong Hệ thống thi hành án dân sự</t>
  </si>
  <si>
    <t>300 lượt</t>
  </si>
  <si>
    <t>Bồi dưỡng theo vị trí việc làm, ngạch công chức: Kế toán, thủ quỹ, văn thư…..</t>
  </si>
  <si>
    <t xml:space="preserve"> 1.500 người</t>
  </si>
  <si>
    <t>Hỗ trợ kinh phí cho công chức tham dự các lớp bồi dưỡng  theo vị trí việc làm, ngạch công chức</t>
  </si>
  <si>
    <t>IV. BIÊN SOẠN CHƯƠNG TRÌNH, TÀI LIỆU</t>
  </si>
  <si>
    <t>Chỉnh sửa Chương trình BD ngạch Chấp hành viên trung cấp</t>
  </si>
  <si>
    <t>HỖ TRỢ KINH PHÍ THỰC HIỆN CÁC NHIỆM VỤ ĐÀO TẠO, BỒI DƯỠNG KHÁC NĂM 2020</t>
  </si>
  <si>
    <t>(Ban hành kèm theo Quyết định số        /QĐ-BTP ngày      tháng      năm 2019 của Bộ Tư pháp)</t>
  </si>
  <si>
    <t>(Ban hành kèm theo Quyết định số         /QĐ-BTP ngày       tháng       năm 2019 của Bộ Tư pháp)</t>
  </si>
  <si>
    <t>KẾ HOẠCH ĐÀO TẠO, BỒI DƯỠNG CÔNG CHỨC, VIÊN CHỨC CÁC ĐƠN VỊ THUỘC BỘ NĂM 2020</t>
  </si>
  <si>
    <t>KẾ HOẠCH ĐÀO TẠO, BỒI DƯỠNG CÔNG CHỨC, VIÊN CHỨC HỆ THỐNG THI HÀNH ÁN DÂN SỰ NĂM 2020</t>
  </si>
  <si>
    <t>(Ban hành kèm theo Quyết định số        /QĐ-BTP ngày       tháng       năm 2019 của Bộ Tư pháp)</t>
  </si>
  <si>
    <t>Tổng cộng: 17.000 triệu đồng.
Bằng chữ: Mười bảy tỷ đồng chẵn./.</t>
  </si>
  <si>
    <t>Kinh phí triển khai thực hiện Kế hoạch đào tạo, bồi dưỡng công chức, viên chức Bộ Tư pháp năm 2020 (theo dõi, đôn đốc, quản lý, hướng dẫn nghiệp vụ và sơ kết, tổng kết; xây dựng các báo cáo về đào tạo, bồi dưỡng theo yêu cầu)</t>
  </si>
  <si>
    <t>Lớp bồi dưỡng chuyên sâu về kiến thức, kỹ năng hài hòa hóa pháp luật để thực hiện các cam kết trong ASEAN</t>
  </si>
  <si>
    <t>Triển khai Kế hoạch đào tạo, bồi dưỡng cho công chức, viên chức trẻ giai đoạn 2018-2020</t>
  </si>
  <si>
    <t>Triển khai Kế hoạch đào tạo, bồi dưỡng cho công chức, viên chức trẻ giai đoạn 2018-2021</t>
  </si>
  <si>
    <t>Tại Singapo</t>
  </si>
  <si>
    <t>10 ngày/Đoàn</t>
  </si>
  <si>
    <t>Kinh phí tổ chức Hội thảo tổng kết Quy hoạch đào tạo, bồi dưỡng đội ngũ công chức, viên chức có trình độ chuyên môn sâu của Bộ Tư pháp giai đoạn 2014-2020</t>
  </si>
  <si>
    <t>Kinh phí tổ chức Hội thảo sơ kết 05 năm triển khai thực hiện Quyết định số 163/QĐ-TTg  ngày 25/01/2016 của Thủ tướng Chỉnh phủ về việc phê duyệt Đề án đào tạo, bồi dưỡng cán bộ, công chức, viên chức giai đoạn 2016 - 2025</t>
  </si>
  <si>
    <t>Kinh phí tổ chức hội thảo lấy ý kiến dự thảo Kế hoạch đào tạo, bồi dưỡng công chức, viên chức Bộ Tư pháp năm 2021</t>
  </si>
  <si>
    <t>Tại địa phương phù hợp</t>
  </si>
  <si>
    <t>Công chức, viên chức trẻ trong Danh sách Quy hoạch có trình độ chuyên môn sâu của Bộ Tư pháp giai đoạn 2014-2020 và một số công chức, viên chức các đơn vị có liên quan thuộc Bộ</t>
  </si>
  <si>
    <t>Tổ chức Đoàn đi học tập, nghiên cứu về chính phủ điện tử trong lĩnh vực xây dựng pháp luật</t>
  </si>
  <si>
    <t>Tại Quảng Ninh</t>
  </si>
  <si>
    <t>Chọn, cử đi học quản lý nhà nước theo tiêu chuẩn chức danh công chức; tiêu chuẩn chức danh nghề nghiệp viên chức; tiêu chuẩn chức danh lãnh đạo, quản lý cấp Vụ, cấp phòng</t>
  </si>
  <si>
    <t xml:space="preserve">Công chức, viên chức các đơn vị thuộc Bộ chưa đáp ứng tiêu chuẩn theo quy định </t>
  </si>
  <si>
    <t>Chỉnh sửa Chương trình, tài liệu BD ngạch Thư ký thi hành án dân sự</t>
  </si>
  <si>
    <t>Chỉnh sửa Chương trình, tài liệu BD ngạch Thẩm tra viên thi hành án dân sự</t>
  </si>
  <si>
    <t>08 buổi/lớp
Quý II</t>
  </si>
  <si>
    <t xml:space="preserve">Lớp bồi dưỡng nghiệp vụ chuyên sâu thi hành án dân sự năm 2020 </t>
  </si>
  <si>
    <t>1.400/03 lớp</t>
  </si>
  <si>
    <t>Quảng Ninh, Đà Nẵng, Bà Rịa- Vũng Tàu</t>
  </si>
  <si>
    <t xml:space="preserve">1.600 (03/lớp) </t>
  </si>
  <si>
    <t>Bồi dưỡng nghiệp vụ tiếp nhận, quản lý, xử lý, tiêu hủy vật chứng, tài sản tạm giữ trong hoạt động thi hành án dân sự</t>
  </si>
  <si>
    <t>Lãnh đạo phòng nghiệp vụ và tổ chức thi hành án, kế toán nghiệp vụ thi hành án, thủ kho và 01 cán bộ trại giam theo dõi công tác thi hành án dân sự của 53 trại giam trên toàn quốc</t>
  </si>
  <si>
    <t xml:space="preserve">1.500 (03/lớp) </t>
  </si>
  <si>
    <t>02 ngày/lớp</t>
  </si>
  <si>
    <t>Hà Nội, Đà Nẵng, Cần Thơ</t>
  </si>
  <si>
    <t xml:space="preserve">Bồi dưỡng kiến thức tài chính cho chủ tài khoản </t>
  </si>
  <si>
    <t>Chủ tài khoản tại Cục và Chi cục Thi hành án dân sự</t>
  </si>
  <si>
    <t>750 (03/lớp)</t>
  </si>
  <si>
    <t>Bồi dưỡng nghiệp vụ thông tin truyền thông, báo chí, nghiệp vụ chuyên sâu về công tác văn phòng và thi đua khen thưởng</t>
  </si>
  <si>
    <t>Lãnh đạo Cục, Chánh Văn phòng, Trưởng phòng phòng Tổ chức cán bộ thuộc Cục, chuyên viên văn thư, lưu trữ, chuyên viên công nghệ thông tin tại Tổng cục, Cục và Chi cục</t>
  </si>
  <si>
    <t xml:space="preserve">1.300 (06/lớp) </t>
  </si>
  <si>
    <t>01 ngày/lớp</t>
  </si>
  <si>
    <t>Miền Bắc, Trung, Nam</t>
  </si>
  <si>
    <t>233 người (CVCC: 3, CVC: 10, CV: 220)</t>
  </si>
  <si>
    <t>62 người</t>
  </si>
  <si>
    <t>Tin học: 164; Ngoại ngữ: 136</t>
  </si>
  <si>
    <t>171 người (đối tượng 2: 30, đối tượng 3: 141)</t>
  </si>
  <si>
    <t>321 lượt</t>
  </si>
  <si>
    <t>Do Tổng cục THADS rà soát kinh phí cụ thể.</t>
  </si>
  <si>
    <t>(Ban hành kèm theo Quyết định số          /QĐ-BTP ngày        tháng      năm 2019 của Bộ Tư pháp)</t>
  </si>
  <si>
    <t xml:space="preserve">25 buổi/lớp
Quý II
</t>
  </si>
  <si>
    <t xml:space="preserve">30/01 lớp
</t>
  </si>
  <si>
    <t>- Triển khai Quyết định số 1659/QĐ-TTg ngày 19/11/2019 của Thủ tướng Chính phủ phê duyệt Đề án "Chương trình quốc gia về học tập ngoại ngữ cho cán bộ, công chức, viên chức giai đoạn 2019-2030".
- Không bao gồm các đơn vị sau đây: Tổng cục Thi hành án dân sự và cơ quan thi hành án dân sự các địa phương, Trường Đại học Luật Hà Nội, Học viện Tư pháp, 05 Trường Trung cấp Luật, Cục Công tác phía Nam, Nhà Xuất bản Tư pháp, Báo Pháp luật Việt Nam, Trung tâm thuộc Cục Đăng ký quốc gia giao dịch bảo đảm</t>
  </si>
  <si>
    <t>Cán bộ, công chức lãnh đạo, quản lý từ cấp phòng và tương đương trở lên dưới 40 tuổi</t>
  </si>
  <si>
    <t>Cán bộ, công chức từ 40 tuổi trở lên</t>
  </si>
  <si>
    <t xml:space="preserve">20 buổi/lớp
Quý III
</t>
  </si>
  <si>
    <t>Công chức, viên chức trẻ trong Danh sách Quy hoạch có trình độ chuyên môn sâu của Bộ Tư pháp giai đoạn 2014-2020 và một số công chức thuộc Bộ đáp ứng yêu cầu vị trí việc làm</t>
  </si>
  <si>
    <t xml:space="preserve">Lớp bồi dưỡng tiếng Anh giao tiếp </t>
  </si>
  <si>
    <t>Công chức lãnh đạo, quản lý từ cấp phòng và tương đương trở lên</t>
  </si>
  <si>
    <t>10 buổi/lớp
Quý I</t>
  </si>
  <si>
    <t>Kinh phí triển khai thực hiện Quyết định số 1659/QĐ-TTg ngày 19/11/2019 của Thủ tướng Chính phủ phê duyệt Đề án "Chương trình quốc gia về học tập ngoại ngữ cho cán bộ, công chức, viên chức giai đoạn 2019-2030": Xây dựng kế hoạch và tổ chức thực hiện; Tổ chức rà soát về tiêu chuẩn trình độ ngoại ngữ đối với công chức, viên chức theo thẩm quyền quản lý; Nghiên cứu, đề xuất các chương trình đào tạo, bồi dưỡng ngoại ngữ chuyên ngành; Tổ chức kiểm tra, đánh giá, tổng hợp, báo cáo kết quả thực hiện Đề án</t>
  </si>
  <si>
    <t>Các đơn vị sau đây sẽ tự chi trả kinh phí đt, bd: Tổng cục Thi hành án dân sự và cơ quan thi hành án dân sự các địa phương, 05 Trường Trung cấp Luật, Trường Đại học Luật Hà Nội, Học viện Tư pháp, Cục Công tác phía Nam, Nhà Xuất bản Tư pháp, Báo Pháp luật Việt Nam, Trung tâm thuộc Cục Đăng ký quốc gia giao dịch bảo đảm.</t>
  </si>
  <si>
    <t>Chọn, cử đi học tin học</t>
  </si>
  <si>
    <t>- Đáp ứng chuẩn kỹ năng sử dụng CNTT theo Thông tư số 03/2014/TT-BTTTT ngày 11/3/2014 của Bộ trưởng Bộ Thông tin và Truyền thông.
- Các đơn vị sau đây sẽ tự chi trả kinh phí đt, bd: Tổng cục Thi hành án dân sự và cơ quan thi hành án dân sự các địa phương, 05 Trường Trung cấp Luật, Trường Đại học Luật Hà Nội, Học viện Tư pháp, Cục Công tác phía Nam, Nhà Xuất bản Tư pháp, Báo Pháp luật Việt Nam, Trung tâm thuộc Cục Đăng ký quốc gia giao dịch bảo đảm.</t>
  </si>
  <si>
    <t>Do Ban Tổ chức Trung ương và Bộ Tư lệnh Thủ đô phân bổ chỉ tiêu.</t>
  </si>
  <si>
    <t>50/01 lớp
(không bao gồm số lượng của Hệ thống Thi hành án dân sự)</t>
  </si>
  <si>
    <t>Công chức, viên chức trẻ trong Danh sách Quy hoạch có trình độ chuyên môn sâu của Bộ Tư pháp giai đoạn 2014-2020 và một số công chức các đơn vị có liên quan thuộc Bộ</t>
  </si>
  <si>
    <t xml:space="preserve">30/01 lớp </t>
  </si>
  <si>
    <t>Công chức, viên chức các đơn vị thuộc Bộ phù hợp vị trí việc làm</t>
  </si>
  <si>
    <t>21 người (không bao gồm số lượng của Hệ thống THADS)</t>
  </si>
  <si>
    <t>50 người
(không bao gồm số lượng của Hệ thống THADS)</t>
  </si>
  <si>
    <t>150 lượt người (không bao gồm số lượng của Hệ thống THADS)</t>
  </si>
  <si>
    <t>50 lượt người
(không bao gồm số lượng của Hệ thống THADS)</t>
  </si>
  <si>
    <t>15 người
(không bao gồm số lượng của Hệ thống THADS)</t>
  </si>
  <si>
    <t>80 lượt người
(không bao gồm số lượng của Hệ thống THADS)</t>
  </si>
  <si>
    <r>
      <t xml:space="preserve">KẾ HOẠCH
KINH PHÍ
</t>
    </r>
    <r>
      <rPr>
        <b/>
        <sz val="11"/>
        <rFont val="Times New Roman"/>
        <family val="1"/>
      </rPr>
      <t>(TRIỆU ĐỒNG)</t>
    </r>
  </si>
  <si>
    <t>Công chức, viên chức trẻ trong Danh sách Quy hoạch có trình độ chuyên môn sâu của Bộ Tư pháp giai đoạn 2014-2020 và một số công chức, viên chức tham mưu về lĩnh vực bình đẳng giới trong các đơn vị xây dựng pháp luật và theo dõi thi hành pháp luật thuộc Bộ</t>
  </si>
  <si>
    <t>III. BỒI DƯỠNG KIẾN THỨC HỘI NHẬP QUỐC TẾ</t>
  </si>
  <si>
    <t>Công chức, viên chức làm công tác liên quan đến pháp luật, pháp chế của các bộ, ngành và địa phương và một số công chức, viên chức trẻ trong Danh sách quy hoạch của Bộ Tư pháp</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</si>
</sst>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_(* #,##0.0_);_(* \(#,##0.0\);_(* &quot;-&quot;??_);_(@_)"/>
  </numFmts>
  <fonts count="148">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b/>
      <sz val="11.5"/>
      <name val=".VnTimeH"/>
      <family val="2"/>
    </font>
    <font>
      <i/>
      <sz val="10"/>
      <name val=".VnTime"/>
      <family val="2"/>
    </font>
    <font>
      <sz val="9"/>
      <name val=".VnTime"/>
      <family val="2"/>
    </font>
    <font>
      <sz val="8.5"/>
      <name val=".VnTime"/>
      <family val="2"/>
    </font>
    <font>
      <b/>
      <sz val="8"/>
      <name val="Times New Roman"/>
      <family val="1"/>
    </font>
    <font>
      <b/>
      <sz val="8"/>
      <name val=".VnTime"/>
      <family val="2"/>
    </font>
    <font>
      <b/>
      <sz val="12"/>
      <name val=".VnTime"/>
      <family val="2"/>
    </font>
    <font>
      <i/>
      <sz val="8"/>
      <name val=".VnTime"/>
      <family val="2"/>
    </font>
    <font>
      <b/>
      <sz val="12"/>
      <name val=".VnTimeH"/>
      <family val="2"/>
    </font>
    <font>
      <sz val="11"/>
      <name val=".VnTime"/>
      <family val="2"/>
    </font>
    <font>
      <b/>
      <sz val="11"/>
      <name val=".VnTime"/>
      <family val="2"/>
    </font>
    <font>
      <b/>
      <sz val="9"/>
      <name val=".VnTime"/>
      <family val="2"/>
    </font>
    <font>
      <b/>
      <i/>
      <sz val="9"/>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b/>
      <i/>
      <sz val="12"/>
      <color indexed="8"/>
      <name val="Times New Roman"/>
      <family val="1"/>
    </font>
    <font>
      <i/>
      <sz val="12"/>
      <color indexed="8"/>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i/>
      <sz val="14"/>
      <color indexed="8"/>
      <name val="Times New Roman"/>
      <family val="1"/>
    </font>
    <font>
      <b/>
      <sz val="12"/>
      <color indexed="10"/>
      <name val="Times New Roman"/>
      <family val="1"/>
    </font>
    <font>
      <u val="single"/>
      <sz val="14"/>
      <name val="Times New Roman"/>
      <family val="1"/>
    </font>
    <font>
      <i/>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Times New Roman"/>
      <family val="1"/>
    </font>
    <font>
      <sz val="11.5"/>
      <color rgb="FF7030A0"/>
      <name val="Times New Roman"/>
      <family val="1"/>
    </font>
    <font>
      <i/>
      <sz val="11"/>
      <color rgb="FF7030A0"/>
      <name val="Times New Roman"/>
      <family val="1"/>
    </font>
    <font>
      <i/>
      <sz val="11.5"/>
      <color rgb="FF7030A0"/>
      <name val="Times New Roman"/>
      <family val="1"/>
    </font>
    <font>
      <sz val="11.5"/>
      <color rgb="FFFF0000"/>
      <name val="Times New Roman"/>
      <family val="1"/>
    </font>
    <font>
      <i/>
      <sz val="11.5"/>
      <color rgb="FFFF0000"/>
      <name val="Times New Roman"/>
      <family val="1"/>
    </font>
    <font>
      <b/>
      <sz val="11.5"/>
      <color rgb="FF7030A0"/>
      <name val="Times New Roman"/>
      <family val="1"/>
    </font>
    <font>
      <b/>
      <sz val="11.5"/>
      <color rgb="FFFF0000"/>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u val="single"/>
      <sz val="14"/>
      <color theme="1"/>
      <name val="Times New Roman"/>
      <family val="1"/>
    </font>
    <font>
      <i/>
      <sz val="10"/>
      <color theme="1"/>
      <name val="Times New Roman"/>
      <family val="1"/>
    </font>
    <font>
      <i/>
      <sz val="9"/>
      <color theme="1"/>
      <name val="Times New Roman"/>
      <family val="1"/>
    </font>
    <font>
      <b/>
      <u val="single"/>
      <sz val="14"/>
      <color theme="1"/>
      <name val="Times New Roman"/>
      <family val="1"/>
    </font>
    <font>
      <sz val="12"/>
      <color theme="1"/>
      <name val=".VnTime"/>
      <family val="2"/>
    </font>
    <font>
      <b/>
      <sz val="14"/>
      <color theme="1"/>
      <name val="Times New Roman"/>
      <family val="1"/>
    </font>
    <font>
      <i/>
      <sz val="14"/>
      <color theme="1"/>
      <name val="Times New Roman"/>
      <family val="1"/>
    </font>
    <font>
      <i/>
      <sz val="11.5"/>
      <color theme="1"/>
      <name val="Times New Roman"/>
      <family val="1"/>
    </font>
    <font>
      <b/>
      <sz val="12"/>
      <color rgb="FFFF0000"/>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30" borderId="1" applyNumberFormat="0" applyAlignment="0" applyProtection="0"/>
    <xf numFmtId="0" fontId="120" fillId="0" borderId="6" applyNumberFormat="0" applyFill="0" applyAlignment="0" applyProtection="0"/>
    <xf numFmtId="0" fontId="121"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122" fillId="27" borderId="8" applyNumberFormat="0" applyAlignment="0" applyProtection="0"/>
    <xf numFmtId="9" fontId="0" fillId="0" borderId="0" applyFont="0" applyFill="0" applyBorder="0" applyAlignment="0" applyProtection="0"/>
    <xf numFmtId="0" fontId="123" fillId="0" borderId="0" applyNumberFormat="0" applyFill="0" applyBorder="0" applyAlignment="0" applyProtection="0"/>
    <xf numFmtId="0" fontId="124" fillId="0" borderId="9" applyNumberFormat="0" applyFill="0" applyAlignment="0" applyProtection="0"/>
    <xf numFmtId="0" fontId="125" fillId="0" borderId="0" applyNumberFormat="0" applyFill="0" applyBorder="0" applyAlignment="0" applyProtection="0"/>
  </cellStyleXfs>
  <cellXfs count="652">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126" fillId="0" borderId="0" xfId="0" applyFont="1" applyFill="1" applyBorder="1" applyAlignment="1">
      <alignment vertical="top"/>
    </xf>
    <xf numFmtId="4" fontId="127" fillId="0" borderId="10" xfId="0" applyNumberFormat="1" applyFont="1" applyFill="1" applyBorder="1" applyAlignment="1">
      <alignment horizontal="right" vertical="top" wrapText="1"/>
    </xf>
    <xf numFmtId="0" fontId="127" fillId="0" borderId="10" xfId="0" applyFont="1" applyFill="1" applyBorder="1" applyAlignment="1">
      <alignment horizontal="center" vertical="top" wrapText="1"/>
    </xf>
    <xf numFmtId="0" fontId="127" fillId="0" borderId="10" xfId="0" applyFont="1" applyFill="1" applyBorder="1" applyAlignment="1">
      <alignment vertical="top" wrapText="1"/>
    </xf>
    <xf numFmtId="0" fontId="128" fillId="0" borderId="10" xfId="0" applyFont="1" applyFill="1" applyBorder="1" applyAlignment="1">
      <alignment vertical="top" wrapText="1"/>
    </xf>
    <xf numFmtId="0" fontId="129" fillId="0" borderId="10" xfId="0" applyFont="1" applyFill="1" applyBorder="1" applyAlignment="1">
      <alignment vertical="top" wrapText="1"/>
    </xf>
    <xf numFmtId="0" fontId="127" fillId="0" borderId="10" xfId="0" applyFont="1" applyFill="1" applyBorder="1" applyAlignment="1">
      <alignment vertical="top"/>
    </xf>
    <xf numFmtId="0" fontId="129" fillId="0" borderId="10" xfId="0" applyFont="1" applyFill="1" applyBorder="1" applyAlignment="1">
      <alignment vertical="top"/>
    </xf>
    <xf numFmtId="0" fontId="127" fillId="0" borderId="10" xfId="0" applyFont="1" applyFill="1" applyBorder="1" applyAlignment="1" quotePrefix="1">
      <alignment horizontal="center" vertical="top" wrapText="1"/>
    </xf>
    <xf numFmtId="4" fontId="130" fillId="0" borderId="10" xfId="0" applyNumberFormat="1" applyFont="1" applyFill="1" applyBorder="1" applyAlignment="1">
      <alignment horizontal="right" vertical="top" wrapText="1"/>
    </xf>
    <xf numFmtId="0" fontId="131" fillId="0" borderId="10" xfId="0" applyFont="1" applyFill="1" applyBorder="1" applyAlignment="1">
      <alignment vertical="top" wrapText="1"/>
    </xf>
    <xf numFmtId="0" fontId="127" fillId="0" borderId="14" xfId="0" applyFont="1" applyFill="1" applyBorder="1" applyAlignment="1">
      <alignment vertical="top" wrapText="1"/>
    </xf>
    <xf numFmtId="0" fontId="127" fillId="34" borderId="10" xfId="0" applyFont="1" applyFill="1" applyBorder="1" applyAlignment="1">
      <alignment vertical="top"/>
    </xf>
    <xf numFmtId="0" fontId="127" fillId="0" borderId="10" xfId="0" applyFont="1" applyBorder="1" applyAlignment="1">
      <alignment horizontal="justify" vertical="top" wrapText="1"/>
    </xf>
    <xf numFmtId="0" fontId="130" fillId="0" borderId="10" xfId="0" applyFont="1" applyBorder="1" applyAlignment="1">
      <alignment horizontal="justify" vertical="top" wrapText="1"/>
    </xf>
    <xf numFmtId="0" fontId="130" fillId="0" borderId="10" xfId="0" applyFont="1" applyFill="1" applyBorder="1" applyAlignment="1">
      <alignment horizontal="center" vertical="top" wrapText="1"/>
    </xf>
    <xf numFmtId="4" fontId="127" fillId="0" borderId="10" xfId="0" applyNumberFormat="1" applyFont="1" applyFill="1" applyBorder="1" applyAlignment="1">
      <alignment horizontal="left" vertical="top" wrapText="1"/>
    </xf>
    <xf numFmtId="0" fontId="127" fillId="34" borderId="10" xfId="0" applyFont="1" applyFill="1" applyBorder="1" applyAlignment="1">
      <alignment vertical="top" wrapText="1"/>
    </xf>
    <xf numFmtId="0" fontId="127" fillId="34" borderId="10" xfId="0" applyFont="1" applyFill="1" applyBorder="1" applyAlignment="1">
      <alignment horizontal="left" vertical="top" wrapText="1"/>
    </xf>
    <xf numFmtId="0" fontId="127" fillId="0" borderId="11" xfId="0" applyFont="1" applyFill="1" applyBorder="1" applyAlignment="1">
      <alignment horizontal="center" vertical="top" wrapText="1"/>
    </xf>
    <xf numFmtId="4" fontId="127" fillId="34" borderId="10" xfId="0" applyNumberFormat="1" applyFont="1" applyFill="1" applyBorder="1" applyAlignment="1">
      <alignment horizontal="right" vertical="top" wrapText="1"/>
    </xf>
    <xf numFmtId="0" fontId="127" fillId="0" borderId="10" xfId="0" applyFont="1" applyFill="1" applyBorder="1" applyAlignment="1">
      <alignment horizontal="left" vertical="top" wrapText="1"/>
    </xf>
    <xf numFmtId="0" fontId="130" fillId="0" borderId="10" xfId="0" applyFont="1" applyFill="1" applyBorder="1" applyAlignment="1" quotePrefix="1">
      <alignment horizontal="center" vertical="top" wrapText="1"/>
    </xf>
    <xf numFmtId="0" fontId="130" fillId="0" borderId="10" xfId="0" applyFont="1" applyFill="1" applyBorder="1" applyAlignment="1">
      <alignment vertical="top" wrapText="1"/>
    </xf>
    <xf numFmtId="0" fontId="130" fillId="0" borderId="10" xfId="0" applyFont="1" applyFill="1" applyBorder="1" applyAlignment="1">
      <alignment horizontal="left" vertical="top" wrapText="1"/>
    </xf>
    <xf numFmtId="0" fontId="127"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130" fillId="0" borderId="0" xfId="0" applyFont="1" applyFill="1" applyBorder="1" applyAlignment="1">
      <alignment vertical="top"/>
    </xf>
    <xf numFmtId="0" fontId="6" fillId="0" borderId="13" xfId="0" applyFont="1" applyFill="1" applyBorder="1" applyAlignment="1">
      <alignment horizontal="center" vertical="top"/>
    </xf>
    <xf numFmtId="0" fontId="127" fillId="0" borderId="0" xfId="0" applyFont="1" applyFill="1" applyBorder="1" applyAlignment="1">
      <alignment vertical="top"/>
    </xf>
    <xf numFmtId="0" fontId="46" fillId="0" borderId="0" xfId="0" applyFont="1" applyFill="1" applyAlignment="1">
      <alignment vertical="top"/>
    </xf>
    <xf numFmtId="0" fontId="127"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30"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129" fillId="0" borderId="10" xfId="0" applyFont="1" applyFill="1" applyBorder="1" applyAlignment="1">
      <alignment horizontal="center" vertical="top" wrapText="1"/>
    </xf>
    <xf numFmtId="0" fontId="129" fillId="0" borderId="12" xfId="0" applyFont="1" applyFill="1" applyBorder="1" applyAlignment="1">
      <alignment horizontal="center" vertical="top" wrapText="1"/>
    </xf>
    <xf numFmtId="4" fontId="129"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132"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133"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134" fillId="0" borderId="0" xfId="0" applyFont="1" applyFill="1" applyBorder="1" applyAlignment="1">
      <alignment vertical="top"/>
    </xf>
    <xf numFmtId="4" fontId="134" fillId="0" borderId="0" xfId="0" applyNumberFormat="1" applyFont="1" applyFill="1" applyBorder="1" applyAlignment="1">
      <alignment vertical="top"/>
    </xf>
    <xf numFmtId="4" fontId="135" fillId="0" borderId="0" xfId="0" applyNumberFormat="1" applyFont="1" applyFill="1" applyBorder="1" applyAlignment="1">
      <alignment vertical="top"/>
    </xf>
    <xf numFmtId="0" fontId="134" fillId="0" borderId="10" xfId="0" applyFont="1" applyFill="1" applyBorder="1" applyAlignment="1">
      <alignment horizontal="center" vertical="top"/>
    </xf>
    <xf numFmtId="4" fontId="136" fillId="0" borderId="10" xfId="0" applyNumberFormat="1" applyFont="1" applyFill="1" applyBorder="1" applyAlignment="1">
      <alignment horizontal="right" vertical="top" wrapText="1"/>
    </xf>
    <xf numFmtId="4" fontId="136" fillId="0" borderId="10" xfId="0" applyNumberFormat="1" applyFont="1" applyFill="1" applyBorder="1" applyAlignment="1">
      <alignment vertical="top"/>
    </xf>
    <xf numFmtId="0" fontId="134" fillId="0" borderId="0" xfId="0" applyFont="1" applyFill="1" applyAlignment="1">
      <alignment vertical="top"/>
    </xf>
    <xf numFmtId="0" fontId="135" fillId="0" borderId="0" xfId="0" applyFont="1" applyFill="1" applyAlignment="1">
      <alignment horizontal="center" vertical="top"/>
    </xf>
    <xf numFmtId="0" fontId="137" fillId="0" borderId="0" xfId="0" applyFont="1" applyFill="1" applyAlignment="1">
      <alignment horizontal="left" vertical="top"/>
    </xf>
    <xf numFmtId="0" fontId="135" fillId="0" borderId="10" xfId="0" applyFont="1" applyFill="1" applyBorder="1" applyAlignment="1" quotePrefix="1">
      <alignment horizontal="center" vertical="top" wrapText="1"/>
    </xf>
    <xf numFmtId="0" fontId="134" fillId="0" borderId="10" xfId="0" applyFont="1" applyFill="1" applyBorder="1" applyAlignment="1" quotePrefix="1">
      <alignment horizontal="center" vertical="top" wrapText="1"/>
    </xf>
    <xf numFmtId="0" fontId="134" fillId="0" borderId="10" xfId="0" applyFont="1" applyFill="1" applyBorder="1" applyAlignment="1">
      <alignment horizontal="center" vertical="top" wrapText="1"/>
    </xf>
    <xf numFmtId="4" fontId="134" fillId="0" borderId="10" xfId="0" applyNumberFormat="1" applyFont="1" applyFill="1" applyBorder="1" applyAlignment="1">
      <alignment horizontal="right" vertical="top" wrapText="1"/>
    </xf>
    <xf numFmtId="0" fontId="134" fillId="0" borderId="10" xfId="0" applyFont="1" applyFill="1" applyBorder="1" applyAlignment="1">
      <alignment vertical="top" wrapText="1"/>
    </xf>
    <xf numFmtId="0" fontId="137" fillId="0" borderId="10" xfId="0" applyFont="1" applyFill="1" applyBorder="1" applyAlignment="1">
      <alignment horizontal="left" vertical="top"/>
    </xf>
    <xf numFmtId="0" fontId="134" fillId="0" borderId="16" xfId="0" applyFont="1" applyFill="1" applyBorder="1" applyAlignment="1">
      <alignment vertical="top" wrapText="1"/>
    </xf>
    <xf numFmtId="0" fontId="136" fillId="0" borderId="0" xfId="0" applyFont="1" applyFill="1" applyBorder="1" applyAlignment="1">
      <alignment horizontal="right" vertical="top" wrapText="1"/>
    </xf>
    <xf numFmtId="4" fontId="136" fillId="0" borderId="0" xfId="0" applyNumberFormat="1" applyFont="1" applyFill="1" applyBorder="1" applyAlignment="1">
      <alignment horizontal="right" vertical="top" wrapText="1"/>
    </xf>
    <xf numFmtId="0" fontId="137" fillId="0" borderId="0" xfId="0" applyFont="1" applyFill="1" applyBorder="1" applyAlignment="1">
      <alignment horizontal="center" vertical="top" wrapText="1"/>
    </xf>
    <xf numFmtId="0" fontId="137" fillId="0" borderId="0" xfId="0" applyFont="1" applyFill="1" applyBorder="1" applyAlignment="1">
      <alignment horizontal="left" vertical="top" wrapText="1"/>
    </xf>
    <xf numFmtId="0" fontId="137" fillId="0" borderId="0" xfId="0" applyFont="1" applyFill="1" applyBorder="1" applyAlignment="1">
      <alignment horizontal="left" vertical="top"/>
    </xf>
    <xf numFmtId="0" fontId="136" fillId="0" borderId="10" xfId="0" applyFont="1" applyFill="1" applyBorder="1" applyAlignment="1">
      <alignment horizontal="center" vertical="top" wrapText="1"/>
    </xf>
    <xf numFmtId="0" fontId="137" fillId="0" borderId="0" xfId="0" applyFont="1" applyFill="1" applyBorder="1" applyAlignment="1">
      <alignment vertical="top"/>
    </xf>
    <xf numFmtId="0" fontId="137" fillId="0" borderId="10" xfId="0" applyFont="1" applyFill="1" applyBorder="1" applyAlignment="1">
      <alignment horizontal="left" vertical="top" wrapText="1"/>
    </xf>
    <xf numFmtId="0" fontId="134" fillId="0" borderId="15" xfId="0" applyFont="1" applyFill="1" applyBorder="1" applyAlignment="1">
      <alignment vertical="top" wrapText="1"/>
    </xf>
    <xf numFmtId="0" fontId="134" fillId="0" borderId="10" xfId="0" applyFont="1" applyFill="1" applyBorder="1" applyAlignment="1">
      <alignment horizontal="justify" vertical="top" wrapText="1"/>
    </xf>
    <xf numFmtId="0" fontId="134" fillId="0" borderId="12" xfId="0" applyFont="1" applyFill="1" applyBorder="1" applyAlignment="1">
      <alignment horizontal="center" vertical="top" wrapText="1"/>
    </xf>
    <xf numFmtId="0" fontId="134" fillId="0" borderId="12" xfId="0" applyFont="1" applyFill="1" applyBorder="1" applyAlignment="1">
      <alignment vertical="top" wrapText="1"/>
    </xf>
    <xf numFmtId="0" fontId="134" fillId="0" borderId="11" xfId="0" applyFont="1" applyFill="1" applyBorder="1" applyAlignment="1">
      <alignment horizontal="center" vertical="top" wrapText="1"/>
    </xf>
    <xf numFmtId="0" fontId="134" fillId="0" borderId="11" xfId="0" applyFont="1" applyFill="1" applyBorder="1" applyAlignment="1">
      <alignment vertical="top" wrapText="1"/>
    </xf>
    <xf numFmtId="0" fontId="134" fillId="0" borderId="17" xfId="0" applyFont="1" applyFill="1" applyBorder="1" applyAlignment="1">
      <alignment vertical="top" wrapText="1"/>
    </xf>
    <xf numFmtId="4" fontId="134" fillId="0" borderId="11" xfId="0" applyNumberFormat="1" applyFont="1" applyFill="1" applyBorder="1" applyAlignment="1">
      <alignment horizontal="right" vertical="top" wrapText="1"/>
    </xf>
    <xf numFmtId="4" fontId="134" fillId="0" borderId="10" xfId="0" applyNumberFormat="1" applyFont="1" applyFill="1" applyBorder="1" applyAlignment="1">
      <alignment horizontal="left" vertical="top" wrapText="1"/>
    </xf>
    <xf numFmtId="0" fontId="134" fillId="0" borderId="18" xfId="0" applyFont="1" applyFill="1" applyBorder="1" applyAlignment="1">
      <alignment vertical="top" wrapText="1"/>
    </xf>
    <xf numFmtId="0" fontId="137" fillId="0" borderId="12" xfId="0" applyFont="1" applyFill="1" applyBorder="1" applyAlignment="1">
      <alignment vertical="top" wrapText="1"/>
    </xf>
    <xf numFmtId="0" fontId="134" fillId="0" borderId="19" xfId="0" applyFont="1" applyFill="1" applyBorder="1" applyAlignment="1">
      <alignment vertical="top" wrapText="1"/>
    </xf>
    <xf numFmtId="0" fontId="137" fillId="0" borderId="11" xfId="0" applyFont="1" applyFill="1" applyBorder="1" applyAlignment="1">
      <alignment vertical="top" wrapText="1"/>
    </xf>
    <xf numFmtId="0" fontId="134" fillId="0" borderId="14" xfId="0" applyFont="1" applyFill="1" applyBorder="1" applyAlignment="1">
      <alignment vertical="top" wrapText="1"/>
    </xf>
    <xf numFmtId="4" fontId="136" fillId="0" borderId="10" xfId="0" applyNumberFormat="1" applyFont="1" applyFill="1" applyBorder="1" applyAlignment="1">
      <alignment horizontal="center" vertical="top" wrapText="1"/>
    </xf>
    <xf numFmtId="0" fontId="136" fillId="0" borderId="10" xfId="0" applyFont="1" applyFill="1" applyBorder="1" applyAlignment="1">
      <alignment vertical="top"/>
    </xf>
    <xf numFmtId="0" fontId="136" fillId="0" borderId="0" xfId="0" applyFont="1" applyFill="1" applyBorder="1" applyAlignment="1">
      <alignment vertical="top"/>
    </xf>
    <xf numFmtId="0" fontId="137" fillId="0" borderId="10" xfId="0" applyFont="1" applyFill="1" applyBorder="1" applyAlignment="1" quotePrefix="1">
      <alignment horizontal="left" vertical="top" wrapText="1"/>
    </xf>
    <xf numFmtId="0" fontId="134" fillId="0" borderId="10" xfId="0" applyFont="1" applyFill="1" applyBorder="1" applyAlignment="1">
      <alignment vertical="top"/>
    </xf>
    <xf numFmtId="4" fontId="137" fillId="0" borderId="10" xfId="0" applyNumberFormat="1" applyFont="1" applyFill="1" applyBorder="1" applyAlignment="1">
      <alignment vertical="top"/>
    </xf>
    <xf numFmtId="0" fontId="134" fillId="0" borderId="0" xfId="0" applyFont="1" applyFill="1" applyAlignment="1">
      <alignment horizontal="center" vertical="top"/>
    </xf>
    <xf numFmtId="0" fontId="138" fillId="0" borderId="0" xfId="0" applyFont="1" applyFill="1" applyBorder="1" applyAlignment="1">
      <alignment horizontal="center" vertical="top"/>
    </xf>
    <xf numFmtId="4" fontId="134" fillId="0" borderId="10" xfId="0" applyNumberFormat="1" applyFont="1" applyFill="1" applyBorder="1" applyAlignment="1">
      <alignment horizontal="right" vertical="top"/>
    </xf>
    <xf numFmtId="0" fontId="139" fillId="0" borderId="10" xfId="0" applyFont="1" applyFill="1" applyBorder="1" applyAlignment="1">
      <alignment vertical="top" wrapText="1"/>
    </xf>
    <xf numFmtId="0" fontId="140" fillId="0" borderId="10" xfId="0" applyNumberFormat="1" applyFont="1" applyFill="1" applyBorder="1" applyAlignment="1">
      <alignment horizontal="left" vertical="top" wrapText="1"/>
    </xf>
    <xf numFmtId="0" fontId="139" fillId="0" borderId="10" xfId="0" applyFont="1" applyFill="1" applyBorder="1" applyAlignment="1">
      <alignment horizontal="left" vertical="top" wrapText="1"/>
    </xf>
    <xf numFmtId="0" fontId="134" fillId="0" borderId="0" xfId="0" applyFont="1" applyFill="1" applyBorder="1" applyAlignment="1">
      <alignment horizontal="center" vertical="top"/>
    </xf>
    <xf numFmtId="0" fontId="134" fillId="0" borderId="10" xfId="0" applyFont="1" applyFill="1" applyBorder="1" applyAlignment="1">
      <alignment horizontal="left" vertical="top" wrapText="1"/>
    </xf>
    <xf numFmtId="0" fontId="135" fillId="0" borderId="10" xfId="0" applyFont="1" applyFill="1" applyBorder="1" applyAlignment="1">
      <alignment horizontal="center" vertical="top" wrapText="1"/>
    </xf>
    <xf numFmtId="0" fontId="134" fillId="0" borderId="16" xfId="0" applyFont="1" applyFill="1" applyBorder="1" applyAlignment="1">
      <alignment horizontal="left" vertical="top" wrapText="1"/>
    </xf>
    <xf numFmtId="0" fontId="136" fillId="0" borderId="10" xfId="0" applyFont="1" applyFill="1" applyBorder="1" applyAlignment="1">
      <alignment horizontal="left" vertical="top" wrapText="1"/>
    </xf>
    <xf numFmtId="0" fontId="141" fillId="0" borderId="0" xfId="0" applyFont="1" applyFill="1" applyAlignment="1">
      <alignment horizontal="center" vertical="top"/>
    </xf>
    <xf numFmtId="0" fontId="142" fillId="0" borderId="0" xfId="0" applyFont="1" applyFill="1" applyBorder="1" applyAlignment="1">
      <alignment vertical="top"/>
    </xf>
    <xf numFmtId="4" fontId="135" fillId="0" borderId="0" xfId="0" applyNumberFormat="1" applyFont="1" applyFill="1" applyBorder="1" applyAlignment="1">
      <alignment vertical="top" wrapText="1"/>
    </xf>
    <xf numFmtId="0" fontId="135" fillId="0" borderId="0" xfId="0" applyFont="1" applyFill="1" applyBorder="1" applyAlignment="1">
      <alignment vertical="top" wrapText="1"/>
    </xf>
    <xf numFmtId="0" fontId="135" fillId="0" borderId="0" xfId="0" applyFont="1" applyFill="1" applyAlignment="1">
      <alignment horizontal="center" vertical="top"/>
    </xf>
    <xf numFmtId="4" fontId="135" fillId="0" borderId="10" xfId="0" applyNumberFormat="1" applyFont="1" applyFill="1" applyBorder="1" applyAlignment="1">
      <alignment horizontal="right" vertical="top" wrapText="1"/>
    </xf>
    <xf numFmtId="0" fontId="135" fillId="0" borderId="10" xfId="0" applyFont="1" applyFill="1" applyBorder="1" applyAlignment="1" quotePrefix="1">
      <alignment horizontal="center" vertical="center" wrapText="1"/>
    </xf>
    <xf numFmtId="0" fontId="135" fillId="0" borderId="10" xfId="0" applyFont="1" applyFill="1" applyBorder="1" applyAlignment="1">
      <alignment horizontal="center" vertical="center" wrapText="1"/>
    </xf>
    <xf numFmtId="3" fontId="134" fillId="0" borderId="10" xfId="0" applyNumberFormat="1" applyFont="1" applyFill="1" applyBorder="1" applyAlignment="1">
      <alignment horizontal="center" vertical="top" wrapText="1"/>
    </xf>
    <xf numFmtId="0" fontId="137" fillId="0" borderId="0" xfId="0" applyFont="1" applyFill="1" applyBorder="1" applyAlignment="1">
      <alignment horizontal="right" vertical="top" wrapText="1"/>
    </xf>
    <xf numFmtId="0" fontId="137" fillId="0" borderId="10" xfId="0" applyFont="1" applyFill="1" applyBorder="1" applyAlignment="1">
      <alignment vertical="top"/>
    </xf>
    <xf numFmtId="4" fontId="134" fillId="0" borderId="10" xfId="0" applyNumberFormat="1" applyFont="1" applyFill="1" applyBorder="1" applyAlignment="1">
      <alignment vertical="top"/>
    </xf>
    <xf numFmtId="0" fontId="22" fillId="0" borderId="0" xfId="58" applyNumberFormat="1" applyFont="1" applyAlignment="1">
      <alignment horizontal="center"/>
      <protection/>
    </xf>
    <xf numFmtId="0" fontId="21" fillId="0" borderId="0" xfId="58">
      <alignment/>
      <protection/>
    </xf>
    <xf numFmtId="0" fontId="14" fillId="0" borderId="0" xfId="58" applyNumberFormat="1" applyFont="1" applyAlignment="1">
      <alignment horizontal="center"/>
      <protection/>
    </xf>
    <xf numFmtId="0" fontId="60" fillId="0" borderId="0" xfId="58" applyFont="1" applyAlignment="1">
      <alignment horizontal="centerContinuous" vertical="center"/>
      <protection/>
    </xf>
    <xf numFmtId="0" fontId="61" fillId="0" borderId="0" xfId="58" applyFont="1" applyAlignment="1">
      <alignment horizontal="centerContinuous" vertical="center"/>
      <protection/>
    </xf>
    <xf numFmtId="0" fontId="1" fillId="0" borderId="0" xfId="58" applyFont="1" applyAlignment="1">
      <alignment vertical="center"/>
      <protection/>
    </xf>
    <xf numFmtId="0" fontId="14" fillId="0" borderId="0" xfId="58" applyNumberFormat="1" applyFont="1" applyAlignment="1">
      <alignment vertical="center"/>
      <protection/>
    </xf>
    <xf numFmtId="0" fontId="62" fillId="0" borderId="0" xfId="58" applyFont="1" applyAlignment="1">
      <alignment horizontal="centerContinuous" vertical="center"/>
      <protection/>
    </xf>
    <xf numFmtId="0" fontId="61" fillId="0" borderId="0" xfId="58" applyFont="1" applyAlignment="1">
      <alignment vertical="center"/>
      <protection/>
    </xf>
    <xf numFmtId="0" fontId="63" fillId="0" borderId="10" xfId="58" applyNumberFormat="1" applyFont="1" applyFill="1" applyBorder="1" applyAlignment="1">
      <alignment horizontal="centerContinuous" vertical="center" wrapText="1"/>
      <protection/>
    </xf>
    <xf numFmtId="0" fontId="64" fillId="0" borderId="10" xfId="58" applyFont="1" applyFill="1" applyBorder="1" applyAlignment="1">
      <alignment horizontal="centerContinuous" vertical="center"/>
      <protection/>
    </xf>
    <xf numFmtId="0" fontId="64" fillId="0" borderId="10" xfId="58" applyFont="1" applyFill="1" applyBorder="1" applyAlignment="1">
      <alignment horizontal="centerContinuous" vertical="center" wrapText="1"/>
      <protection/>
    </xf>
    <xf numFmtId="0" fontId="1" fillId="0" borderId="0" xfId="58" applyFont="1">
      <alignment/>
      <protection/>
    </xf>
    <xf numFmtId="0" fontId="8" fillId="0" borderId="10" xfId="58" applyNumberFormat="1" applyFont="1" applyBorder="1" applyAlignment="1">
      <alignment horizontal="center" vertical="center" wrapText="1"/>
      <protection/>
    </xf>
    <xf numFmtId="0" fontId="8" fillId="0" borderId="10" xfId="58" applyNumberFormat="1" applyFont="1" applyFill="1" applyBorder="1" applyAlignment="1">
      <alignment horizontal="center" vertical="center" wrapText="1"/>
      <protection/>
    </xf>
    <xf numFmtId="0" fontId="8" fillId="0" borderId="11" xfId="58" applyNumberFormat="1" applyFont="1" applyFill="1" applyBorder="1" applyAlignment="1">
      <alignment horizontal="center" vertical="center" wrapText="1"/>
      <protection/>
    </xf>
    <xf numFmtId="0" fontId="8" fillId="0" borderId="10" xfId="58" applyNumberFormat="1" applyFont="1" applyBorder="1" applyAlignment="1">
      <alignment vertical="center" wrapText="1"/>
      <protection/>
    </xf>
    <xf numFmtId="0" fontId="0" fillId="0" borderId="10" xfId="58" applyFont="1" applyFill="1" applyBorder="1" applyAlignment="1">
      <alignment horizontal="center" vertical="center"/>
      <protection/>
    </xf>
    <xf numFmtId="0" fontId="65" fillId="0" borderId="10" xfId="58" applyFont="1" applyFill="1" applyBorder="1" applyAlignment="1">
      <alignment horizontal="center" vertical="center"/>
      <protection/>
    </xf>
    <xf numFmtId="0" fontId="8" fillId="0" borderId="10" xfId="58" applyNumberFormat="1" applyFont="1" applyBorder="1" applyAlignment="1">
      <alignment vertical="center"/>
      <protection/>
    </xf>
    <xf numFmtId="0" fontId="8" fillId="0" borderId="12" xfId="58" applyNumberFormat="1" applyFont="1" applyBorder="1" applyAlignment="1">
      <alignment vertical="center"/>
      <protection/>
    </xf>
    <xf numFmtId="0" fontId="0" fillId="35" borderId="10" xfId="58" applyFont="1" applyFill="1" applyBorder="1" applyAlignment="1">
      <alignment horizontal="center" vertical="center"/>
      <protection/>
    </xf>
    <xf numFmtId="0" fontId="65" fillId="35" borderId="10" xfId="58" applyFont="1" applyFill="1" applyBorder="1" applyAlignment="1">
      <alignment horizontal="center" vertical="center"/>
      <protection/>
    </xf>
    <xf numFmtId="0" fontId="14" fillId="0" borderId="0" xfId="58" applyNumberFormat="1" applyFont="1">
      <alignment/>
      <protection/>
    </xf>
    <xf numFmtId="0" fontId="14" fillId="0" borderId="0" xfId="58" applyFont="1">
      <alignment/>
      <protection/>
    </xf>
    <xf numFmtId="0" fontId="8" fillId="0" borderId="0" xfId="58" applyFont="1">
      <alignment/>
      <protection/>
    </xf>
    <xf numFmtId="0" fontId="8" fillId="0" borderId="0" xfId="58" applyFont="1" applyAlignment="1">
      <alignment/>
      <protection/>
    </xf>
    <xf numFmtId="0" fontId="21" fillId="0" borderId="0" xfId="58" applyFont="1">
      <alignment/>
      <protection/>
    </xf>
    <xf numFmtId="0" fontId="21" fillId="0" borderId="0" xfId="58" applyFont="1" applyFill="1">
      <alignment/>
      <protection/>
    </xf>
    <xf numFmtId="0" fontId="14" fillId="0" borderId="0" xfId="58" applyNumberFormat="1" applyFont="1" applyFill="1">
      <alignment/>
      <protection/>
    </xf>
    <xf numFmtId="0" fontId="0" fillId="0" borderId="0" xfId="58" applyFont="1">
      <alignment/>
      <protection/>
    </xf>
    <xf numFmtId="0" fontId="19" fillId="0" borderId="0" xfId="58" applyFont="1">
      <alignment/>
      <protection/>
    </xf>
    <xf numFmtId="0" fontId="19" fillId="0" borderId="10" xfId="58" applyFont="1" applyBorder="1" applyAlignment="1">
      <alignment vertical="center"/>
      <protection/>
    </xf>
    <xf numFmtId="0" fontId="22" fillId="35" borderId="10" xfId="58" applyFont="1" applyFill="1" applyBorder="1" applyAlignment="1">
      <alignment vertical="center"/>
      <protection/>
    </xf>
    <xf numFmtId="0" fontId="8" fillId="0" borderId="0" xfId="58" applyFont="1" applyAlignment="1">
      <alignment horizontal="right" vertical="center"/>
      <protection/>
    </xf>
    <xf numFmtId="0" fontId="14" fillId="0" borderId="0" xfId="58" applyFont="1" applyAlignment="1">
      <alignment horizontal="right" vertical="center"/>
      <protection/>
    </xf>
    <xf numFmtId="0" fontId="67" fillId="0" borderId="0" xfId="58" applyFont="1" applyAlignment="1">
      <alignment horizontal="centerContinuous" vertical="center"/>
      <protection/>
    </xf>
    <xf numFmtId="0" fontId="61" fillId="0" borderId="0" xfId="58" applyFont="1" applyAlignment="1">
      <alignment horizontal="centerContinuous" vertical="top"/>
      <protection/>
    </xf>
    <xf numFmtId="0" fontId="0" fillId="0" borderId="0" xfId="58" applyFont="1" applyAlignment="1">
      <alignment horizontal="centerContinuous" vertical="top"/>
      <protection/>
    </xf>
    <xf numFmtId="0" fontId="68" fillId="0" borderId="0" xfId="58" applyFont="1">
      <alignment/>
      <protection/>
    </xf>
    <xf numFmtId="0" fontId="52" fillId="0" borderId="10" xfId="58" applyNumberFormat="1" applyFont="1" applyBorder="1" applyAlignment="1">
      <alignment horizontal="centerContinuous" vertical="center"/>
      <protection/>
    </xf>
    <xf numFmtId="0" fontId="69" fillId="0" borderId="10" xfId="58" applyFont="1" applyBorder="1" applyAlignment="1">
      <alignment horizontal="centerContinuous" vertical="center"/>
      <protection/>
    </xf>
    <xf numFmtId="0" fontId="52" fillId="0" borderId="10" xfId="58" applyFont="1" applyBorder="1" applyAlignment="1">
      <alignment horizontal="centerContinuous" vertical="center"/>
      <protection/>
    </xf>
    <xf numFmtId="0" fontId="14" fillId="0" borderId="10" xfId="58" applyNumberFormat="1" applyFont="1" applyBorder="1" applyAlignment="1">
      <alignment horizontal="center" vertical="center" wrapText="1"/>
      <protection/>
    </xf>
    <xf numFmtId="0" fontId="16" fillId="0" borderId="10" xfId="58" applyNumberFormat="1" applyFont="1" applyBorder="1" applyAlignment="1">
      <alignment vertical="center" wrapText="1"/>
      <protection/>
    </xf>
    <xf numFmtId="0" fontId="19" fillId="0" borderId="10" xfId="58" applyFont="1" applyBorder="1" applyAlignment="1">
      <alignment horizontal="center" vertical="center"/>
      <protection/>
    </xf>
    <xf numFmtId="0" fontId="0" fillId="0" borderId="10" xfId="58" applyFont="1" applyBorder="1" applyAlignment="1">
      <alignment horizontal="center" vertical="center"/>
      <protection/>
    </xf>
    <xf numFmtId="0" fontId="22" fillId="0" borderId="10" xfId="58" applyFont="1" applyBorder="1" applyAlignment="1">
      <alignment horizontal="center" vertical="center"/>
      <protection/>
    </xf>
    <xf numFmtId="0" fontId="70" fillId="0" borderId="10" xfId="58" applyFont="1" applyBorder="1" applyAlignment="1">
      <alignment horizontal="center" vertical="center"/>
      <protection/>
    </xf>
    <xf numFmtId="0" fontId="65" fillId="0" borderId="0" xfId="58" applyFont="1" applyBorder="1" applyAlignment="1">
      <alignment horizontal="center" vertical="center"/>
      <protection/>
    </xf>
    <xf numFmtId="0" fontId="71" fillId="0" borderId="0" xfId="58" applyFont="1" applyBorder="1" applyAlignment="1">
      <alignment horizontal="left" vertical="center" wrapText="1"/>
      <protection/>
    </xf>
    <xf numFmtId="0" fontId="0" fillId="0" borderId="0" xfId="58" applyFont="1" applyBorder="1">
      <alignment/>
      <protection/>
    </xf>
    <xf numFmtId="0" fontId="0" fillId="0" borderId="0" xfId="58" applyFont="1" applyAlignment="1">
      <alignment vertical="center"/>
      <protection/>
    </xf>
    <xf numFmtId="0" fontId="61" fillId="0" borderId="0" xfId="58" applyFont="1">
      <alignment/>
      <protection/>
    </xf>
    <xf numFmtId="0" fontId="22" fillId="0" borderId="0" xfId="58" applyNumberFormat="1" applyFont="1" applyAlignment="1">
      <alignment vertical="center" wrapText="1"/>
      <protection/>
    </xf>
    <xf numFmtId="0" fontId="19" fillId="0" borderId="0" xfId="58" applyFont="1" applyAlignment="1">
      <alignment vertical="center"/>
      <protection/>
    </xf>
    <xf numFmtId="0" fontId="16" fillId="0" borderId="0" xfId="58" applyFont="1">
      <alignment/>
      <protection/>
    </xf>
    <xf numFmtId="0" fontId="19" fillId="0" borderId="0" xfId="58" applyFont="1" applyAlignment="1">
      <alignment/>
      <protection/>
    </xf>
    <xf numFmtId="0" fontId="134" fillId="0" borderId="0" xfId="0" applyFont="1" applyFill="1" applyBorder="1" applyAlignment="1">
      <alignment horizontal="left" vertical="top" wrapText="1"/>
    </xf>
    <xf numFmtId="0" fontId="139" fillId="0" borderId="0" xfId="0" applyFont="1" applyFill="1" applyBorder="1" applyAlignment="1">
      <alignment vertical="top" wrapText="1"/>
    </xf>
    <xf numFmtId="4" fontId="134" fillId="0" borderId="0" xfId="0" applyNumberFormat="1" applyFont="1" applyFill="1" applyAlignment="1">
      <alignment horizontal="center" vertical="top"/>
    </xf>
    <xf numFmtId="4" fontId="135" fillId="0" borderId="0" xfId="0" applyNumberFormat="1" applyFont="1" applyFill="1" applyBorder="1" applyAlignment="1">
      <alignment horizontal="right" vertical="top"/>
    </xf>
    <xf numFmtId="0" fontId="143" fillId="0" borderId="0" xfId="0" applyFont="1" applyFill="1" applyAlignment="1">
      <alignment horizontal="center" vertical="top"/>
    </xf>
    <xf numFmtId="0" fontId="144" fillId="0" borderId="0" xfId="0" applyFont="1" applyFill="1" applyAlignment="1">
      <alignment horizontal="center" vertical="top"/>
    </xf>
    <xf numFmtId="0" fontId="141" fillId="0" borderId="0" xfId="0" applyFont="1" applyFill="1" applyAlignment="1">
      <alignment horizontal="center" vertical="top"/>
    </xf>
    <xf numFmtId="0" fontId="135" fillId="0" borderId="10" xfId="0" applyFont="1" applyFill="1" applyBorder="1" applyAlignment="1">
      <alignment horizontal="center" vertical="top" wrapText="1"/>
    </xf>
    <xf numFmtId="0" fontId="134" fillId="0" borderId="0" xfId="0" applyFont="1" applyFill="1" applyBorder="1" applyAlignment="1">
      <alignment horizontal="center" vertical="top"/>
    </xf>
    <xf numFmtId="0" fontId="138" fillId="0" borderId="0" xfId="0" applyFont="1" applyFill="1" applyAlignment="1">
      <alignment horizontal="center" vertical="top"/>
    </xf>
    <xf numFmtId="0" fontId="143" fillId="0" borderId="0" xfId="0" applyFont="1" applyFill="1" applyAlignment="1">
      <alignment horizontal="center" vertical="top"/>
    </xf>
    <xf numFmtId="0" fontId="141" fillId="0" borderId="0" xfId="0" applyFont="1" applyFill="1" applyAlignment="1">
      <alignment horizontal="center" vertical="top"/>
    </xf>
    <xf numFmtId="0" fontId="134" fillId="0" borderId="10" xfId="0" applyFont="1" applyFill="1" applyBorder="1" applyAlignment="1">
      <alignment horizontal="left" vertical="top" wrapText="1"/>
    </xf>
    <xf numFmtId="0" fontId="134" fillId="0" borderId="0" xfId="0" applyFont="1" applyFill="1" applyBorder="1" applyAlignment="1">
      <alignment horizontal="center" vertical="top"/>
    </xf>
    <xf numFmtId="0" fontId="138" fillId="0" borderId="0" xfId="0" applyFont="1" applyFill="1" applyAlignment="1">
      <alignment horizontal="center" vertical="top"/>
    </xf>
    <xf numFmtId="4" fontId="135" fillId="0" borderId="0" xfId="0" applyNumberFormat="1" applyFont="1" applyFill="1" applyAlignment="1">
      <alignment horizontal="center" vertical="top"/>
    </xf>
    <xf numFmtId="4" fontId="134" fillId="0" borderId="0" xfId="0" applyNumberFormat="1" applyFont="1" applyFill="1" applyAlignment="1">
      <alignment vertical="top"/>
    </xf>
    <xf numFmtId="0" fontId="137" fillId="0" borderId="10" xfId="0" applyFont="1" applyFill="1" applyBorder="1" applyAlignment="1">
      <alignment horizontal="center" vertical="top" wrapText="1"/>
    </xf>
    <xf numFmtId="0" fontId="134" fillId="0" borderId="10" xfId="0" applyFont="1" applyFill="1" applyBorder="1" applyAlignment="1">
      <alignment horizontal="left" vertical="top" wrapText="1"/>
    </xf>
    <xf numFmtId="0" fontId="134" fillId="0" borderId="16" xfId="0" applyFont="1" applyFill="1" applyBorder="1" applyAlignment="1">
      <alignment horizontal="left" vertical="top" wrapText="1"/>
    </xf>
    <xf numFmtId="0" fontId="135" fillId="0" borderId="10" xfId="0" applyFont="1" applyFill="1" applyBorder="1" applyAlignment="1">
      <alignment horizontal="center" vertical="top" wrapText="1"/>
    </xf>
    <xf numFmtId="0" fontId="134" fillId="0" borderId="10" xfId="0" applyFont="1" applyFill="1" applyBorder="1" applyAlignment="1" quotePrefix="1">
      <alignment horizontal="left" vertical="top" wrapText="1"/>
    </xf>
    <xf numFmtId="0" fontId="145" fillId="0" borderId="10" xfId="0" applyFont="1" applyFill="1" applyBorder="1" applyAlignment="1" quotePrefix="1">
      <alignment horizontal="left" vertical="center" wrapText="1"/>
    </xf>
    <xf numFmtId="0" fontId="135" fillId="0" borderId="11" xfId="0" applyFont="1" applyFill="1" applyBorder="1" applyAlignment="1">
      <alignment horizontal="center" vertical="center" wrapText="1"/>
    </xf>
    <xf numFmtId="0" fontId="134" fillId="0" borderId="10" xfId="0" applyFont="1" applyFill="1" applyBorder="1" applyAlignment="1" quotePrefix="1">
      <alignment horizontal="center" vertical="center" wrapText="1"/>
    </xf>
    <xf numFmtId="4" fontId="146" fillId="0" borderId="10" xfId="0" applyNumberFormat="1" applyFont="1" applyFill="1" applyBorder="1" applyAlignment="1">
      <alignment vertical="top"/>
    </xf>
    <xf numFmtId="0" fontId="134" fillId="0" borderId="10" xfId="0" applyFont="1" applyFill="1" applyBorder="1" applyAlignment="1">
      <alignment horizontal="left" vertical="top" wrapText="1"/>
    </xf>
    <xf numFmtId="0" fontId="134" fillId="0" borderId="0" xfId="0" applyFont="1" applyFill="1" applyBorder="1" applyAlignment="1">
      <alignment horizontal="center" vertical="top"/>
    </xf>
    <xf numFmtId="0" fontId="135" fillId="0" borderId="10" xfId="0" applyFont="1" applyFill="1" applyBorder="1" applyAlignment="1">
      <alignment horizontal="center" vertical="center" wrapText="1"/>
    </xf>
    <xf numFmtId="0" fontId="143" fillId="0" borderId="0" xfId="0" applyFont="1" applyFill="1" applyAlignment="1">
      <alignment horizontal="center" vertical="top"/>
    </xf>
    <xf numFmtId="0" fontId="141" fillId="0" borderId="0" xfId="0" applyFont="1" applyFill="1" applyAlignment="1">
      <alignment horizontal="center" vertical="top"/>
    </xf>
    <xf numFmtId="0" fontId="134" fillId="0" borderId="10" xfId="0" applyFont="1" applyFill="1" applyBorder="1" applyAlignment="1">
      <alignment horizontal="left" vertical="top" wrapText="1"/>
    </xf>
    <xf numFmtId="0" fontId="135" fillId="0" borderId="10" xfId="0" applyFont="1" applyFill="1" applyBorder="1" applyAlignment="1">
      <alignment horizontal="center" vertical="top" wrapText="1"/>
    </xf>
    <xf numFmtId="0" fontId="134" fillId="0" borderId="0" xfId="0" applyFont="1" applyFill="1" applyBorder="1" applyAlignment="1">
      <alignment horizontal="center" vertical="top"/>
    </xf>
    <xf numFmtId="0" fontId="138" fillId="0" borderId="0" xfId="0" applyFont="1" applyFill="1" applyAlignment="1">
      <alignment horizontal="center" vertical="top"/>
    </xf>
    <xf numFmtId="0" fontId="135" fillId="0" borderId="10" xfId="0" applyFont="1" applyFill="1" applyBorder="1" applyAlignment="1">
      <alignment horizontal="center" vertical="center" wrapText="1"/>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38" fillId="0" borderId="10" xfId="0" applyFont="1" applyBorder="1" applyAlignment="1">
      <alignment horizontal="center" wrapText="1"/>
    </xf>
    <xf numFmtId="0" fontId="26" fillId="0" borderId="10" xfId="0" applyFont="1" applyFill="1" applyBorder="1" applyAlignment="1">
      <alignment horizontal="left" vertical="top"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0"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32" fillId="0" borderId="20"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31" fillId="0" borderId="15" xfId="0" applyFont="1" applyFill="1" applyBorder="1" applyAlignment="1">
      <alignment horizontal="right" vertical="top" wrapText="1"/>
    </xf>
    <xf numFmtId="0" fontId="31" fillId="0" borderId="16" xfId="0" applyFont="1" applyFill="1" applyBorder="1" applyAlignment="1">
      <alignment horizontal="right" vertical="top" wrapText="1"/>
    </xf>
    <xf numFmtId="0" fontId="41" fillId="0" borderId="0" xfId="0" applyFont="1" applyFill="1" applyAlignment="1">
      <alignment horizontal="center"/>
    </xf>
    <xf numFmtId="0" fontId="32" fillId="0" borderId="20"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10" fillId="0" borderId="0" xfId="0" applyFont="1" applyFill="1" applyAlignment="1">
      <alignment horizontal="center"/>
    </xf>
    <xf numFmtId="0" fontId="13" fillId="0" borderId="20"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5" fillId="0" borderId="0" xfId="0" applyFont="1" applyFill="1" applyAlignment="1">
      <alignment horizontal="center"/>
    </xf>
    <xf numFmtId="0" fontId="9" fillId="0" borderId="0" xfId="0" applyFont="1" applyFill="1" applyAlignment="1">
      <alignment horizontal="center"/>
    </xf>
    <xf numFmtId="0" fontId="15" fillId="0" borderId="14" xfId="0" applyFont="1" applyFill="1" applyBorder="1" applyAlignment="1">
      <alignment horizontal="left" vertical="center"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20" fillId="0" borderId="15" xfId="0" applyFont="1" applyFill="1" applyBorder="1" applyAlignment="1">
      <alignment/>
    </xf>
    <xf numFmtId="0" fontId="20" fillId="0" borderId="16" xfId="0" applyFont="1" applyFill="1" applyBorder="1" applyAlignment="1">
      <alignment/>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0" xfId="0" applyFont="1" applyFill="1" applyBorder="1" applyAlignment="1">
      <alignment horizontal="lef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127" fillId="0" borderId="10"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127" fillId="0" borderId="14" xfId="0" applyFont="1" applyFill="1" applyBorder="1" applyAlignment="1">
      <alignment horizontal="left" vertical="top" wrapText="1"/>
    </xf>
    <xf numFmtId="0" fontId="127" fillId="0" borderId="15" xfId="0" applyFont="1" applyFill="1" applyBorder="1" applyAlignment="1">
      <alignment horizontal="left" vertical="top" wrapText="1"/>
    </xf>
    <xf numFmtId="0" fontId="127" fillId="0" borderId="16" xfId="0" applyFont="1" applyFill="1" applyBorder="1" applyAlignment="1">
      <alignment horizontal="left" vertical="top" wrapText="1"/>
    </xf>
    <xf numFmtId="0" fontId="129" fillId="0" borderId="14" xfId="0" applyFont="1" applyFill="1" applyBorder="1" applyAlignment="1">
      <alignment horizontal="left" vertical="top" wrapText="1"/>
    </xf>
    <xf numFmtId="0" fontId="129" fillId="0" borderId="15" xfId="0" applyFont="1" applyFill="1" applyBorder="1" applyAlignment="1">
      <alignment horizontal="left" vertical="top" wrapText="1"/>
    </xf>
    <xf numFmtId="0" fontId="129" fillId="0" borderId="16" xfId="0" applyFont="1" applyFill="1" applyBorder="1" applyAlignment="1">
      <alignment horizontal="left"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3" fillId="0" borderId="10" xfId="0" applyFont="1" applyFill="1" applyBorder="1" applyAlignment="1">
      <alignment horizontal="center"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23" fillId="0" borderId="0" xfId="0" applyFont="1" applyFill="1" applyAlignment="1">
      <alignment horizontal="center"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0"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57" fillId="0" borderId="0" xfId="0" applyFont="1" applyFill="1" applyAlignment="1">
      <alignment horizontal="center" vertical="top"/>
    </xf>
    <xf numFmtId="0" fontId="52" fillId="0" borderId="20" xfId="0" applyFont="1" applyFill="1" applyBorder="1" applyAlignment="1">
      <alignment horizontal="left" vertical="top" wrapText="1"/>
    </xf>
    <xf numFmtId="0" fontId="9" fillId="0" borderId="0" xfId="0" applyFont="1" applyFill="1" applyAlignment="1">
      <alignment horizontal="center" vertical="top"/>
    </xf>
    <xf numFmtId="0" fontId="5" fillId="0" borderId="0" xfId="0" applyFont="1" applyFill="1" applyAlignment="1">
      <alignment horizontal="center" vertical="top"/>
    </xf>
    <xf numFmtId="0" fontId="11" fillId="0" borderId="10" xfId="0" applyFont="1" applyFill="1" applyBorder="1" applyAlignment="1">
      <alignment horizontal="center" vertical="top" wrapText="1"/>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12" fillId="0" borderId="10" xfId="0" applyFont="1" applyFill="1" applyBorder="1" applyAlignment="1">
      <alignment horizontal="righ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3" fillId="0" borderId="10" xfId="0" applyFont="1" applyFill="1" applyBorder="1" applyAlignment="1">
      <alignment horizontal="center" vertical="top" wrapText="1"/>
    </xf>
    <xf numFmtId="0" fontId="20" fillId="0" borderId="10" xfId="0" applyFont="1" applyFill="1" applyBorder="1" applyAlignment="1">
      <alignment vertical="top"/>
    </xf>
    <xf numFmtId="0" fontId="134" fillId="0" borderId="0" xfId="0" applyFont="1" applyFill="1" applyBorder="1" applyAlignment="1">
      <alignment horizontal="center" vertical="top"/>
    </xf>
    <xf numFmtId="0" fontId="135" fillId="0" borderId="0" xfId="0" applyFont="1" applyFill="1" applyBorder="1" applyAlignment="1">
      <alignment horizontal="left" vertical="top" wrapText="1"/>
    </xf>
    <xf numFmtId="0" fontId="134" fillId="0" borderId="10" xfId="0" applyFont="1" applyFill="1" applyBorder="1" applyAlignment="1">
      <alignment horizontal="left" vertical="top" wrapText="1"/>
    </xf>
    <xf numFmtId="0" fontId="136" fillId="0" borderId="10" xfId="0" applyFont="1" applyFill="1" applyBorder="1" applyAlignment="1">
      <alignment horizontal="right" vertical="top"/>
    </xf>
    <xf numFmtId="0" fontId="136" fillId="0" borderId="10" xfId="0" applyFont="1" applyFill="1" applyBorder="1" applyAlignment="1">
      <alignment horizontal="left" vertical="top"/>
    </xf>
    <xf numFmtId="0" fontId="134" fillId="0" borderId="14" xfId="0" applyFont="1" applyFill="1" applyBorder="1" applyAlignment="1">
      <alignment horizontal="left" vertical="top" wrapText="1"/>
    </xf>
    <xf numFmtId="0" fontId="134" fillId="0" borderId="15" xfId="0" applyFont="1" applyFill="1" applyBorder="1" applyAlignment="1">
      <alignment horizontal="left" vertical="top" wrapText="1"/>
    </xf>
    <xf numFmtId="0" fontId="134" fillId="0" borderId="16" xfId="0" applyFont="1" applyFill="1" applyBorder="1" applyAlignment="1">
      <alignment horizontal="left" vertical="top" wrapText="1"/>
    </xf>
    <xf numFmtId="0" fontId="135" fillId="0" borderId="10" xfId="0" applyFont="1" applyFill="1" applyBorder="1" applyAlignment="1">
      <alignment horizontal="center" vertical="top" wrapText="1"/>
    </xf>
    <xf numFmtId="0" fontId="135" fillId="0" borderId="20" xfId="0" applyFont="1" applyFill="1" applyBorder="1" applyAlignment="1">
      <alignment horizontal="left" vertical="top" wrapText="1"/>
    </xf>
    <xf numFmtId="0" fontId="136" fillId="0" borderId="10" xfId="0" applyFont="1" applyFill="1" applyBorder="1" applyAlignment="1">
      <alignment horizontal="right" vertical="top" wrapText="1"/>
    </xf>
    <xf numFmtId="0" fontId="142" fillId="0" borderId="10" xfId="0" applyFont="1" applyFill="1" applyBorder="1" applyAlignment="1">
      <alignment vertical="top"/>
    </xf>
    <xf numFmtId="0" fontId="136" fillId="0" borderId="10" xfId="0" applyFont="1" applyFill="1" applyBorder="1" applyAlignment="1">
      <alignment horizontal="left" vertical="top" wrapText="1"/>
    </xf>
    <xf numFmtId="0" fontId="136" fillId="0" borderId="14" xfId="0" applyFont="1" applyFill="1" applyBorder="1" applyAlignment="1">
      <alignment horizontal="left" vertical="top" wrapText="1"/>
    </xf>
    <xf numFmtId="0" fontId="136" fillId="0" borderId="15" xfId="0" applyFont="1" applyFill="1" applyBorder="1" applyAlignment="1">
      <alignment horizontal="left" vertical="top" wrapText="1"/>
    </xf>
    <xf numFmtId="0" fontId="136" fillId="0" borderId="16" xfId="0" applyFont="1" applyFill="1" applyBorder="1" applyAlignment="1">
      <alignment horizontal="left" vertical="top" wrapText="1"/>
    </xf>
    <xf numFmtId="0" fontId="143" fillId="0" borderId="0" xfId="0" applyFont="1" applyFill="1" applyAlignment="1">
      <alignment horizontal="center" vertical="top"/>
    </xf>
    <xf numFmtId="0" fontId="144" fillId="0" borderId="0" xfId="0" applyFont="1" applyFill="1" applyAlignment="1">
      <alignment horizontal="center" vertical="top"/>
    </xf>
    <xf numFmtId="0" fontId="137" fillId="0" borderId="10" xfId="0" applyFont="1" applyFill="1" applyBorder="1" applyAlignment="1">
      <alignment horizontal="center" vertical="top" wrapText="1"/>
    </xf>
    <xf numFmtId="0" fontId="141" fillId="0" borderId="0" xfId="0" applyFont="1" applyFill="1" applyAlignment="1">
      <alignment horizontal="center" vertical="top"/>
    </xf>
    <xf numFmtId="0" fontId="147" fillId="0" borderId="0" xfId="0" applyFont="1" applyFill="1" applyAlignment="1">
      <alignment horizontal="center" vertical="top"/>
    </xf>
    <xf numFmtId="0" fontId="137" fillId="0" borderId="14" xfId="0" applyFont="1" applyFill="1" applyBorder="1" applyAlignment="1">
      <alignment horizontal="center" vertical="top" wrapText="1"/>
    </xf>
    <xf numFmtId="0" fontId="137" fillId="0" borderId="16" xfId="0" applyFont="1" applyFill="1" applyBorder="1" applyAlignment="1">
      <alignment horizontal="center" vertical="top" wrapText="1"/>
    </xf>
    <xf numFmtId="0" fontId="143" fillId="0" borderId="0" xfId="0" applyFont="1" applyFill="1" applyAlignment="1">
      <alignment horizontal="center" vertical="top" wrapText="1"/>
    </xf>
    <xf numFmtId="0" fontId="138" fillId="0" borderId="0" xfId="0" applyFont="1" applyFill="1" applyAlignment="1">
      <alignment horizontal="center" vertical="top"/>
    </xf>
    <xf numFmtId="0" fontId="135" fillId="0" borderId="10" xfId="0" applyFont="1" applyFill="1" applyBorder="1" applyAlignment="1">
      <alignment horizontal="right" vertical="top"/>
    </xf>
    <xf numFmtId="0" fontId="135" fillId="0" borderId="14" xfId="0" applyFont="1" applyFill="1" applyBorder="1" applyAlignment="1">
      <alignment horizontal="center" vertical="center" wrapText="1"/>
    </xf>
    <xf numFmtId="0" fontId="135" fillId="0" borderId="15" xfId="0" applyFont="1" applyFill="1" applyBorder="1" applyAlignment="1">
      <alignment horizontal="center" vertical="center" wrapText="1"/>
    </xf>
    <xf numFmtId="0" fontId="135" fillId="0" borderId="16" xfId="0" applyFont="1" applyFill="1" applyBorder="1" applyAlignment="1">
      <alignment horizontal="center" vertical="center" wrapText="1"/>
    </xf>
    <xf numFmtId="0" fontId="137" fillId="0" borderId="10" xfId="0" applyFont="1" applyFill="1" applyBorder="1" applyAlignment="1">
      <alignment horizontal="center" vertical="top"/>
    </xf>
    <xf numFmtId="0" fontId="137" fillId="0" borderId="14" xfId="0" applyFont="1" applyFill="1" applyBorder="1" applyAlignment="1">
      <alignment horizontal="center" vertical="top"/>
    </xf>
    <xf numFmtId="0" fontId="137" fillId="0" borderId="16" xfId="0" applyFont="1" applyFill="1" applyBorder="1" applyAlignment="1">
      <alignment horizontal="center" vertical="top"/>
    </xf>
    <xf numFmtId="0" fontId="135" fillId="0" borderId="14" xfId="0" applyFont="1" applyFill="1" applyBorder="1" applyAlignment="1">
      <alignment horizontal="right" vertical="top"/>
    </xf>
    <xf numFmtId="0" fontId="135" fillId="0" borderId="15" xfId="0" applyFont="1" applyFill="1" applyBorder="1" applyAlignment="1">
      <alignment horizontal="right" vertical="top"/>
    </xf>
    <xf numFmtId="0" fontId="135" fillId="0" borderId="16" xfId="0" applyFont="1" applyFill="1" applyBorder="1" applyAlignment="1">
      <alignment horizontal="right" vertical="top"/>
    </xf>
    <xf numFmtId="0" fontId="135" fillId="0" borderId="10" xfId="0" applyFont="1" applyFill="1" applyBorder="1" applyAlignment="1">
      <alignment horizontal="center" vertical="top"/>
    </xf>
    <xf numFmtId="0" fontId="135" fillId="0" borderId="10" xfId="0" applyFont="1" applyFill="1" applyBorder="1" applyAlignment="1">
      <alignment horizontal="center" vertical="center" wrapText="1"/>
    </xf>
    <xf numFmtId="0" fontId="143" fillId="0" borderId="0" xfId="0" applyFont="1" applyFill="1" applyAlignment="1">
      <alignment horizontal="center" vertical="top"/>
    </xf>
    <xf numFmtId="0" fontId="22" fillId="0" borderId="0" xfId="58" applyFont="1" applyAlignment="1">
      <alignment horizontal="center"/>
      <protection/>
    </xf>
    <xf numFmtId="0" fontId="25" fillId="0" borderId="0" xfId="58" applyNumberFormat="1" applyFont="1" applyFill="1" applyAlignment="1">
      <alignment horizontal="center"/>
      <protection/>
    </xf>
    <xf numFmtId="0" fontId="14" fillId="0" borderId="0" xfId="58" applyFont="1" applyBorder="1" applyAlignment="1" quotePrefix="1">
      <alignment horizontal="left" vertical="center" wrapText="1"/>
      <protection/>
    </xf>
    <xf numFmtId="0" fontId="14" fillId="0" borderId="0" xfId="58" applyFont="1" applyBorder="1" applyAlignment="1" quotePrefix="1">
      <alignment horizontal="left" vertical="center"/>
      <protection/>
    </xf>
    <xf numFmtId="0" fontId="22" fillId="0" borderId="0" xfId="58" applyNumberFormat="1" applyFont="1" applyAlignment="1">
      <alignment horizontal="center" vertical="center"/>
      <protection/>
    </xf>
    <xf numFmtId="0" fontId="22" fillId="0" borderId="0" xfId="58" applyNumberFormat="1" applyFont="1" applyAlignment="1">
      <alignment horizontal="center" vertical="center" wrapText="1"/>
      <protection/>
    </xf>
    <xf numFmtId="0" fontId="19" fillId="0" borderId="0" xfId="58" applyFont="1" applyAlignment="1">
      <alignment horizontal="center"/>
      <protection/>
    </xf>
    <xf numFmtId="0" fontId="63" fillId="0" borderId="14" xfId="58" applyNumberFormat="1" applyFont="1" applyFill="1" applyBorder="1" applyAlignment="1">
      <alignment horizontal="center" vertical="center" wrapText="1"/>
      <protection/>
    </xf>
    <xf numFmtId="0" fontId="64" fillId="0" borderId="16" xfId="58" applyFont="1" applyFill="1" applyBorder="1" applyAlignment="1">
      <alignment horizontal="center" vertical="center" wrapText="1"/>
      <protection/>
    </xf>
    <xf numFmtId="0" fontId="64" fillId="0" borderId="12" xfId="58" applyFont="1" applyBorder="1" applyAlignment="1">
      <alignment horizontal="center" vertical="center"/>
      <protection/>
    </xf>
    <xf numFmtId="0" fontId="64" fillId="0" borderId="21" xfId="58" applyFont="1" applyBorder="1" applyAlignment="1">
      <alignment horizontal="center" vertical="center"/>
      <protection/>
    </xf>
    <xf numFmtId="0" fontId="64" fillId="0" borderId="11" xfId="58" applyFont="1" applyBorder="1" applyAlignment="1">
      <alignment horizontal="center" vertical="center"/>
      <protection/>
    </xf>
    <xf numFmtId="0" fontId="18" fillId="0" borderId="12" xfId="58" applyNumberFormat="1" applyFont="1" applyBorder="1" applyAlignment="1">
      <alignment horizontal="center" vertical="center" wrapText="1"/>
      <protection/>
    </xf>
    <xf numFmtId="0" fontId="66" fillId="0" borderId="21" xfId="58" applyFont="1" applyBorder="1" applyAlignment="1">
      <alignment horizontal="center" vertical="center" wrapText="1"/>
      <protection/>
    </xf>
    <xf numFmtId="0" fontId="66" fillId="0" borderId="11" xfId="58" applyFont="1" applyBorder="1" applyAlignment="1">
      <alignment horizontal="center" vertical="center" wrapText="1"/>
      <protection/>
    </xf>
    <xf numFmtId="0" fontId="63" fillId="35" borderId="14" xfId="58" applyNumberFormat="1" applyFont="1" applyFill="1" applyBorder="1" applyAlignment="1">
      <alignment horizontal="right" vertical="center" wrapText="1"/>
      <protection/>
    </xf>
    <xf numFmtId="0" fontId="63" fillId="35" borderId="15" xfId="58" applyNumberFormat="1" applyFont="1" applyFill="1" applyBorder="1" applyAlignment="1">
      <alignment horizontal="right" vertical="center" wrapText="1"/>
      <protection/>
    </xf>
    <xf numFmtId="0" fontId="63" fillId="35" borderId="16" xfId="58" applyNumberFormat="1" applyFont="1" applyFill="1" applyBorder="1" applyAlignment="1">
      <alignment horizontal="right" vertical="center" wrapText="1"/>
      <protection/>
    </xf>
    <xf numFmtId="0" fontId="13" fillId="0" borderId="0" xfId="58" applyNumberFormat="1" applyFont="1" applyAlignment="1">
      <alignment horizontal="center" vertical="center" wrapText="1"/>
      <protection/>
    </xf>
    <xf numFmtId="0" fontId="59" fillId="0" borderId="0" xfId="58" applyFont="1" applyAlignment="1">
      <alignment horizontal="center" vertical="center"/>
      <protection/>
    </xf>
    <xf numFmtId="0" fontId="63" fillId="0" borderId="12" xfId="58" applyFont="1" applyFill="1" applyBorder="1" applyAlignment="1">
      <alignment horizontal="center" vertical="center" wrapText="1"/>
      <protection/>
    </xf>
    <xf numFmtId="0" fontId="64" fillId="0" borderId="11" xfId="58" applyFont="1" applyFill="1" applyBorder="1" applyAlignment="1">
      <alignment horizontal="center" vertical="center" wrapText="1"/>
      <protection/>
    </xf>
    <xf numFmtId="0" fontId="63" fillId="0" borderId="22" xfId="58" applyFont="1" applyFill="1" applyBorder="1" applyAlignment="1">
      <alignment horizontal="left" vertical="center" wrapText="1"/>
      <protection/>
    </xf>
    <xf numFmtId="0" fontId="64" fillId="0" borderId="23" xfId="58" applyFont="1" applyFill="1" applyBorder="1" applyAlignment="1">
      <alignment horizontal="left" vertical="center" wrapText="1"/>
      <protection/>
    </xf>
    <xf numFmtId="0" fontId="64" fillId="0" borderId="24" xfId="58" applyFont="1" applyFill="1" applyBorder="1" applyAlignment="1">
      <alignment horizontal="left" vertical="center" wrapText="1"/>
      <protection/>
    </xf>
    <xf numFmtId="0" fontId="64" fillId="0" borderId="25" xfId="58" applyFont="1" applyFill="1" applyBorder="1" applyAlignment="1">
      <alignment horizontal="left" vertical="center" wrapText="1"/>
      <protection/>
    </xf>
    <xf numFmtId="0" fontId="64" fillId="0" borderId="15" xfId="58" applyFont="1" applyFill="1" applyBorder="1" applyAlignment="1">
      <alignment horizontal="center" vertical="center" wrapText="1"/>
      <protection/>
    </xf>
    <xf numFmtId="0" fontId="63" fillId="0" borderId="15" xfId="58" applyNumberFormat="1" applyFont="1" applyFill="1" applyBorder="1" applyAlignment="1">
      <alignment horizontal="center" vertical="center" wrapText="1"/>
      <protection/>
    </xf>
    <xf numFmtId="0" fontId="63" fillId="0" borderId="12" xfId="58" applyNumberFormat="1" applyFont="1" applyFill="1" applyBorder="1" applyAlignment="1">
      <alignment horizontal="center" vertical="center" wrapText="1"/>
      <protection/>
    </xf>
    <xf numFmtId="0" fontId="22" fillId="0" borderId="0" xfId="58" applyNumberFormat="1" applyFont="1" applyAlignment="1">
      <alignment horizontal="center"/>
      <protection/>
    </xf>
    <xf numFmtId="0" fontId="23" fillId="0" borderId="0" xfId="58" applyFont="1" applyFill="1" applyAlignment="1">
      <alignment horizontal="center" vertical="top"/>
      <protection/>
    </xf>
    <xf numFmtId="0" fontId="21" fillId="0" borderId="0" xfId="58" applyAlignment="1">
      <alignment horizontal="center"/>
      <protection/>
    </xf>
    <xf numFmtId="0" fontId="14" fillId="0" borderId="0" xfId="58" applyNumberFormat="1" applyFont="1" applyAlignment="1">
      <alignment horizontal="center"/>
      <protection/>
    </xf>
    <xf numFmtId="0" fontId="14" fillId="0" borderId="0" xfId="58" applyNumberFormat="1" applyFont="1" applyAlignment="1">
      <alignment horizontal="left" wrapText="1"/>
      <protection/>
    </xf>
    <xf numFmtId="0" fontId="14" fillId="0" borderId="0" xfId="58" applyFont="1" applyAlignment="1">
      <alignment horizontal="left" wrapText="1"/>
      <protection/>
    </xf>
    <xf numFmtId="0" fontId="63" fillId="35" borderId="14" xfId="58" applyFont="1" applyFill="1" applyBorder="1" applyAlignment="1">
      <alignment horizontal="right" vertical="center"/>
      <protection/>
    </xf>
    <xf numFmtId="0" fontId="63" fillId="35" borderId="15" xfId="58" applyFont="1" applyFill="1" applyBorder="1" applyAlignment="1">
      <alignment horizontal="right" vertical="center"/>
      <protection/>
    </xf>
    <xf numFmtId="0" fontId="63" fillId="35" borderId="16" xfId="58" applyFont="1" applyFill="1" applyBorder="1" applyAlignment="1">
      <alignment horizontal="right" vertical="center"/>
      <protection/>
    </xf>
    <xf numFmtId="0" fontId="25" fillId="0" borderId="0" xfId="58" applyNumberFormat="1" applyFont="1" applyAlignment="1">
      <alignment horizontal="center"/>
      <protection/>
    </xf>
    <xf numFmtId="0" fontId="63" fillId="0" borderId="18" xfId="58" applyNumberFormat="1" applyFont="1" applyFill="1" applyBorder="1" applyAlignment="1">
      <alignment horizontal="center" vertical="center" wrapText="1"/>
      <protection/>
    </xf>
    <xf numFmtId="0" fontId="64" fillId="0" borderId="19" xfId="58" applyFont="1" applyFill="1" applyBorder="1" applyAlignment="1">
      <alignment horizontal="center" vertical="center" wrapText="1"/>
      <protection/>
    </xf>
    <xf numFmtId="0" fontId="70" fillId="0" borderId="12" xfId="58" applyFont="1" applyBorder="1" applyAlignment="1">
      <alignment horizontal="center" vertical="center"/>
      <protection/>
    </xf>
    <xf numFmtId="0" fontId="70" fillId="0" borderId="11" xfId="58" applyFont="1" applyBorder="1" applyAlignment="1">
      <alignment horizontal="center" vertical="center"/>
      <protection/>
    </xf>
    <xf numFmtId="0" fontId="54" fillId="0" borderId="12" xfId="58" applyNumberFormat="1" applyFont="1" applyBorder="1" applyAlignment="1">
      <alignment horizontal="center" vertical="center" wrapText="1"/>
      <protection/>
    </xf>
    <xf numFmtId="0" fontId="71" fillId="0" borderId="11" xfId="58" applyFont="1" applyBorder="1" applyAlignment="1">
      <alignment horizontal="center" vertical="center" wrapText="1"/>
      <protection/>
    </xf>
    <xf numFmtId="0" fontId="54" fillId="0" borderId="14" xfId="58" applyNumberFormat="1" applyFont="1" applyBorder="1" applyAlignment="1">
      <alignment horizontal="left" vertical="center" wrapText="1"/>
      <protection/>
    </xf>
    <xf numFmtId="0" fontId="71" fillId="0" borderId="16" xfId="58" applyFont="1" applyBorder="1" applyAlignment="1">
      <alignment horizontal="left" vertical="center" wrapText="1"/>
      <protection/>
    </xf>
    <xf numFmtId="0" fontId="22" fillId="35" borderId="14" xfId="58" applyFont="1" applyFill="1" applyBorder="1" applyAlignment="1">
      <alignment horizontal="right" vertical="center"/>
      <protection/>
    </xf>
    <xf numFmtId="0" fontId="22" fillId="35" borderId="15" xfId="58" applyFont="1" applyFill="1" applyBorder="1" applyAlignment="1">
      <alignment horizontal="right" vertical="center"/>
      <protection/>
    </xf>
    <xf numFmtId="0" fontId="22" fillId="35" borderId="16" xfId="58" applyFont="1" applyFill="1" applyBorder="1" applyAlignment="1">
      <alignment horizontal="right" vertical="center"/>
      <protection/>
    </xf>
    <xf numFmtId="0" fontId="52" fillId="0" borderId="12" xfId="58" applyNumberFormat="1" applyFont="1" applyBorder="1" applyAlignment="1">
      <alignment horizontal="center" vertical="center" wrapText="1"/>
      <protection/>
    </xf>
    <xf numFmtId="0" fontId="52" fillId="0" borderId="11" xfId="58" applyFont="1" applyBorder="1" applyAlignment="1">
      <alignment horizontal="center" vertical="center" wrapText="1"/>
      <protection/>
    </xf>
    <xf numFmtId="0" fontId="70" fillId="0" borderId="21" xfId="58" applyFont="1" applyBorder="1" applyAlignment="1">
      <alignment horizontal="center" vertical="center"/>
      <protection/>
    </xf>
    <xf numFmtId="0" fontId="71" fillId="0" borderId="21" xfId="58" applyFont="1" applyBorder="1" applyAlignment="1">
      <alignment horizontal="center" vertical="center" wrapText="1"/>
      <protection/>
    </xf>
    <xf numFmtId="0" fontId="67" fillId="0" borderId="0" xfId="58" applyFont="1" applyAlignment="1">
      <alignment horizontal="center" vertical="center"/>
      <protection/>
    </xf>
    <xf numFmtId="0" fontId="52" fillId="0" borderId="12" xfId="58" applyFont="1" applyBorder="1" applyAlignment="1">
      <alignment horizontal="center" vertical="center"/>
      <protection/>
    </xf>
    <xf numFmtId="0" fontId="69" fillId="0" borderId="11" xfId="58" applyFont="1" applyBorder="1" applyAlignment="1">
      <alignment horizontal="center" vertical="center"/>
      <protection/>
    </xf>
    <xf numFmtId="0" fontId="23" fillId="0" borderId="0" xfId="0" applyFont="1" applyFill="1" applyAlignment="1">
      <alignment horizontal="center" vertical="center"/>
    </xf>
    <xf numFmtId="0" fontId="19" fillId="0" borderId="0" xfId="0" applyFont="1" applyFill="1" applyAlignment="1">
      <alignment vertical="center"/>
    </xf>
    <xf numFmtId="0" fontId="45" fillId="0" borderId="0" xfId="0" applyFont="1" applyFill="1" applyAlignment="1">
      <alignment horizontal="center" vertical="center"/>
    </xf>
    <xf numFmtId="0" fontId="105" fillId="0" borderId="0" xfId="0" applyFont="1" applyFill="1" applyAlignment="1">
      <alignment horizontal="center" vertical="center"/>
    </xf>
    <xf numFmtId="0" fontId="45"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106" fillId="0" borderId="0" xfId="0" applyFont="1" applyFill="1" applyAlignment="1">
      <alignment horizontal="center" vertical="center"/>
    </xf>
    <xf numFmtId="0" fontId="19"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24" fillId="0" borderId="0" xfId="0" applyFont="1" applyFill="1" applyBorder="1" applyAlignment="1">
      <alignment vertical="center"/>
    </xf>
    <xf numFmtId="0" fontId="22" fillId="0" borderId="10" xfId="0" applyFont="1" applyFill="1" applyBorder="1" applyAlignment="1" quotePrefix="1">
      <alignment horizontal="center" vertical="center" wrapText="1"/>
    </xf>
    <xf numFmtId="0" fontId="22" fillId="0" borderId="10" xfId="0" applyFont="1" applyFill="1" applyBorder="1" applyAlignment="1">
      <alignment horizontal="center" vertical="center" wrapText="1"/>
    </xf>
    <xf numFmtId="0" fontId="19" fillId="0" borderId="10" xfId="0" applyFont="1" applyFill="1" applyBorder="1" applyAlignment="1" quotePrefix="1">
      <alignment horizontal="center" vertical="top" wrapText="1"/>
    </xf>
    <xf numFmtId="0" fontId="19" fillId="0" borderId="10" xfId="0" applyFont="1" applyFill="1" applyBorder="1" applyAlignment="1">
      <alignment vertical="top" wrapText="1"/>
    </xf>
    <xf numFmtId="0" fontId="19" fillId="0" borderId="10" xfId="0" applyFont="1" applyFill="1" applyBorder="1" applyAlignment="1">
      <alignment horizontal="center" vertical="top" wrapText="1"/>
    </xf>
    <xf numFmtId="4" fontId="19" fillId="0" borderId="10" xfId="0" applyNumberFormat="1" applyFont="1" applyFill="1" applyBorder="1" applyAlignment="1">
      <alignment horizontal="right" vertical="top" wrapText="1"/>
    </xf>
    <xf numFmtId="0" fontId="19" fillId="0" borderId="10"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10" xfId="0" applyFont="1" applyFill="1" applyBorder="1" applyAlignment="1" quotePrefix="1">
      <alignment horizontal="center" vertical="top" wrapText="1"/>
    </xf>
    <xf numFmtId="0" fontId="47" fillId="0" borderId="10" xfId="0" applyFont="1" applyFill="1" applyBorder="1" applyAlignment="1">
      <alignment horizontal="right" vertical="top" wrapText="1"/>
    </xf>
    <xf numFmtId="0" fontId="47" fillId="0" borderId="0" xfId="0" applyFont="1" applyFill="1" applyBorder="1" applyAlignment="1">
      <alignment horizontal="right" vertical="center" wrapText="1"/>
    </xf>
    <xf numFmtId="4" fontId="47" fillId="0" borderId="0" xfId="0" applyNumberFormat="1" applyFont="1" applyFill="1" applyBorder="1" applyAlignment="1">
      <alignment horizontal="right" vertical="center" wrapText="1"/>
    </xf>
    <xf numFmtId="0" fontId="19"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24" fillId="0" borderId="10" xfId="0" applyFont="1" applyFill="1" applyBorder="1" applyAlignment="1" quotePrefix="1">
      <alignment horizontal="left" vertical="top" wrapText="1"/>
    </xf>
    <xf numFmtId="0" fontId="19" fillId="0" borderId="0" xfId="0" applyFont="1" applyFill="1" applyBorder="1" applyAlignment="1">
      <alignment vertical="center"/>
    </xf>
    <xf numFmtId="0" fontId="22" fillId="0" borderId="20" xfId="0" applyFont="1" applyFill="1" applyBorder="1" applyAlignment="1">
      <alignment horizontal="left" vertical="center" wrapText="1"/>
    </xf>
    <xf numFmtId="0" fontId="19" fillId="0" borderId="10" xfId="0" applyFont="1" applyFill="1" applyBorder="1" applyAlignment="1" quotePrefix="1">
      <alignment horizontal="left" vertical="top" wrapText="1"/>
    </xf>
    <xf numFmtId="0" fontId="19" fillId="0" borderId="12" xfId="0" applyFont="1" applyFill="1" applyBorder="1" applyAlignment="1">
      <alignment horizontal="left" vertical="top" wrapText="1"/>
    </xf>
    <xf numFmtId="0" fontId="19" fillId="0" borderId="12" xfId="0" applyFont="1" applyFill="1" applyBorder="1" applyAlignment="1">
      <alignment vertical="top" wrapText="1"/>
    </xf>
    <xf numFmtId="0" fontId="19" fillId="0" borderId="11" xfId="0" applyFont="1" applyFill="1" applyBorder="1" applyAlignment="1">
      <alignment horizontal="left" vertical="top" wrapText="1"/>
    </xf>
    <xf numFmtId="0" fontId="47" fillId="0" borderId="10" xfId="0" applyFont="1" applyFill="1" applyBorder="1" applyAlignment="1">
      <alignment horizontal="right" vertical="top"/>
    </xf>
    <xf numFmtId="0" fontId="19" fillId="0" borderId="10" xfId="0" applyFont="1" applyFill="1" applyBorder="1" applyAlignment="1">
      <alignment vertical="top"/>
    </xf>
    <xf numFmtId="0" fontId="24" fillId="0" borderId="10" xfId="0" applyFont="1" applyFill="1" applyBorder="1" applyAlignment="1">
      <alignment horizontal="left" vertical="top"/>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9" fillId="0" borderId="12" xfId="0" applyFont="1" applyFill="1" applyBorder="1" applyAlignment="1">
      <alignment horizontal="left" vertical="top" wrapText="1"/>
    </xf>
    <xf numFmtId="3" fontId="19" fillId="0" borderId="10" xfId="0" applyNumberFormat="1" applyFont="1" applyFill="1" applyBorder="1" applyAlignment="1">
      <alignment horizontal="center" vertical="top" wrapText="1"/>
    </xf>
    <xf numFmtId="0" fontId="19" fillId="0" borderId="10" xfId="57" applyFont="1" applyFill="1" applyBorder="1" applyAlignment="1">
      <alignment horizontal="center" vertical="top" wrapText="1"/>
      <protection/>
    </xf>
    <xf numFmtId="0" fontId="11" fillId="0" borderId="10" xfId="0" applyFont="1" applyFill="1" applyBorder="1" applyAlignment="1" quotePrefix="1">
      <alignment horizontal="left" vertical="top" wrapText="1"/>
    </xf>
    <xf numFmtId="0" fontId="22" fillId="0" borderId="0"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1" xfId="0" applyFont="1" applyFill="1" applyBorder="1" applyAlignment="1">
      <alignment horizontal="left" vertical="top" wrapText="1"/>
    </xf>
    <xf numFmtId="0" fontId="22" fillId="0" borderId="10" xfId="0" applyFont="1" applyFill="1" applyBorder="1" applyAlignment="1">
      <alignment horizontal="right" vertical="top"/>
    </xf>
    <xf numFmtId="4" fontId="22" fillId="0" borderId="10" xfId="0" applyNumberFormat="1" applyFont="1" applyFill="1" applyBorder="1" applyAlignment="1">
      <alignment horizontal="right" vertical="top" wrapText="1"/>
    </xf>
    <xf numFmtId="4" fontId="19" fillId="0" borderId="10" xfId="0" applyNumberFormat="1" applyFont="1" applyFill="1" applyBorder="1" applyAlignment="1">
      <alignment vertical="top"/>
    </xf>
    <xf numFmtId="0" fontId="19" fillId="0" borderId="0" xfId="0" applyFont="1" applyFill="1" applyBorder="1" applyAlignment="1">
      <alignment horizontal="center" vertical="center"/>
    </xf>
    <xf numFmtId="4" fontId="22" fillId="0" borderId="0" xfId="0" applyNumberFormat="1" applyFont="1" applyFill="1" applyBorder="1" applyAlignment="1">
      <alignment horizontal="right" vertical="top" wrapText="1"/>
    </xf>
    <xf numFmtId="4" fontId="19" fillId="0" borderId="0" xfId="0" applyNumberFormat="1" applyFont="1" applyFill="1" applyBorder="1" applyAlignment="1">
      <alignment vertical="center"/>
    </xf>
    <xf numFmtId="0" fontId="24" fillId="0" borderId="0" xfId="0" applyFont="1" applyFill="1" applyBorder="1" applyAlignment="1">
      <alignment horizontal="left" vertical="center"/>
    </xf>
    <xf numFmtId="0" fontId="19" fillId="0" borderId="0" xfId="0" applyFont="1" applyFill="1" applyAlignment="1">
      <alignment horizontal="center" vertical="center"/>
    </xf>
    <xf numFmtId="0" fontId="22" fillId="0" borderId="0" xfId="0" applyFont="1" applyFill="1" applyAlignment="1">
      <alignment horizontal="center" vertical="center"/>
    </xf>
    <xf numFmtId="0" fontId="24" fillId="0" borderId="0" xfId="0" applyFont="1" applyFill="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1181100</xdr:colOff>
      <xdr:row>6</xdr:row>
      <xdr:rowOff>28575</xdr:rowOff>
    </xdr:from>
    <xdr:to>
      <xdr:col>5</xdr:col>
      <xdr:colOff>161925</xdr:colOff>
      <xdr:row>6</xdr:row>
      <xdr:rowOff>28575</xdr:rowOff>
    </xdr:to>
    <xdr:sp>
      <xdr:nvSpPr>
        <xdr:cNvPr id="1" name="Line 1"/>
        <xdr:cNvSpPr>
          <a:spLocks/>
        </xdr:cNvSpPr>
      </xdr:nvSpPr>
      <xdr:spPr>
        <a:xfrm>
          <a:off x="6924675" y="151447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714375</xdr:colOff>
      <xdr:row>1</xdr:row>
      <xdr:rowOff>28575</xdr:rowOff>
    </xdr:from>
    <xdr:to>
      <xdr:col>1</xdr:col>
      <xdr:colOff>1247775</xdr:colOff>
      <xdr:row>1</xdr:row>
      <xdr:rowOff>28575</xdr:rowOff>
    </xdr:to>
    <xdr:sp>
      <xdr:nvSpPr>
        <xdr:cNvPr id="2" name="Straight Connector 9"/>
        <xdr:cNvSpPr>
          <a:spLocks/>
        </xdr:cNvSpPr>
      </xdr:nvSpPr>
      <xdr:spPr>
        <a:xfrm>
          <a:off x="1247775" y="2952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1162050</xdr:colOff>
      <xdr:row>2</xdr:row>
      <xdr:rowOff>0</xdr:rowOff>
    </xdr:from>
    <xdr:to>
      <xdr:col>6</xdr:col>
      <xdr:colOff>581025</xdr:colOff>
      <xdr:row>2</xdr:row>
      <xdr:rowOff>9525</xdr:rowOff>
    </xdr:to>
    <xdr:sp>
      <xdr:nvSpPr>
        <xdr:cNvPr id="3" name="Straight Connector 9"/>
        <xdr:cNvSpPr>
          <a:spLocks/>
        </xdr:cNvSpPr>
      </xdr:nvSpPr>
      <xdr:spPr>
        <a:xfrm flipV="1">
          <a:off x="8096250" y="533400"/>
          <a:ext cx="2343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9525</xdr:rowOff>
    </xdr:from>
    <xdr:to>
      <xdr:col>2</xdr:col>
      <xdr:colOff>638175</xdr:colOff>
      <xdr:row>1</xdr:row>
      <xdr:rowOff>9525</xdr:rowOff>
    </xdr:to>
    <xdr:sp>
      <xdr:nvSpPr>
        <xdr:cNvPr id="1" name="Line 1"/>
        <xdr:cNvSpPr>
          <a:spLocks/>
        </xdr:cNvSpPr>
      </xdr:nvSpPr>
      <xdr:spPr>
        <a:xfrm>
          <a:off x="857250" y="24765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200025</xdr:colOff>
      <xdr:row>2</xdr:row>
      <xdr:rowOff>9525</xdr:rowOff>
    </xdr:from>
    <xdr:to>
      <xdr:col>19</xdr:col>
      <xdr:colOff>114300</xdr:colOff>
      <xdr:row>2</xdr:row>
      <xdr:rowOff>19050</xdr:rowOff>
    </xdr:to>
    <xdr:sp>
      <xdr:nvSpPr>
        <xdr:cNvPr id="2" name="Straight Connector 2"/>
        <xdr:cNvSpPr>
          <a:spLocks/>
        </xdr:cNvSpPr>
      </xdr:nvSpPr>
      <xdr:spPr>
        <a:xfrm>
          <a:off x="7172325" y="561975"/>
          <a:ext cx="21336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1</xdr:row>
      <xdr:rowOff>19050</xdr:rowOff>
    </xdr:from>
    <xdr:to>
      <xdr:col>2</xdr:col>
      <xdr:colOff>533400</xdr:colOff>
      <xdr:row>1</xdr:row>
      <xdr:rowOff>19050</xdr:rowOff>
    </xdr:to>
    <xdr:sp>
      <xdr:nvSpPr>
        <xdr:cNvPr id="1" name="Line 1"/>
        <xdr:cNvSpPr>
          <a:spLocks/>
        </xdr:cNvSpPr>
      </xdr:nvSpPr>
      <xdr:spPr>
        <a:xfrm>
          <a:off x="828675" y="2571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390525</xdr:colOff>
      <xdr:row>2</xdr:row>
      <xdr:rowOff>95250</xdr:rowOff>
    </xdr:from>
    <xdr:to>
      <xdr:col>21</xdr:col>
      <xdr:colOff>95250</xdr:colOff>
      <xdr:row>2</xdr:row>
      <xdr:rowOff>95250</xdr:rowOff>
    </xdr:to>
    <xdr:sp>
      <xdr:nvSpPr>
        <xdr:cNvPr id="2" name="Straight Connector 2"/>
        <xdr:cNvSpPr>
          <a:spLocks/>
        </xdr:cNvSpPr>
      </xdr:nvSpPr>
      <xdr:spPr>
        <a:xfrm>
          <a:off x="6924675" y="571500"/>
          <a:ext cx="2600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19050</xdr:rowOff>
    </xdr:from>
    <xdr:to>
      <xdr:col>2</xdr:col>
      <xdr:colOff>533400</xdr:colOff>
      <xdr:row>1</xdr:row>
      <xdr:rowOff>19050</xdr:rowOff>
    </xdr:to>
    <xdr:sp>
      <xdr:nvSpPr>
        <xdr:cNvPr id="1" name="Line 1"/>
        <xdr:cNvSpPr>
          <a:spLocks/>
        </xdr:cNvSpPr>
      </xdr:nvSpPr>
      <xdr:spPr>
        <a:xfrm>
          <a:off x="1181100" y="2476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495300</xdr:colOff>
      <xdr:row>2</xdr:row>
      <xdr:rowOff>104775</xdr:rowOff>
    </xdr:from>
    <xdr:to>
      <xdr:col>12</xdr:col>
      <xdr:colOff>66675</xdr:colOff>
      <xdr:row>2</xdr:row>
      <xdr:rowOff>114300</xdr:rowOff>
    </xdr:to>
    <xdr:sp>
      <xdr:nvSpPr>
        <xdr:cNvPr id="2" name="Straight Connector 2"/>
        <xdr:cNvSpPr>
          <a:spLocks/>
        </xdr:cNvSpPr>
      </xdr:nvSpPr>
      <xdr:spPr>
        <a:xfrm>
          <a:off x="7115175" y="561975"/>
          <a:ext cx="24669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1143000</xdr:colOff>
      <xdr:row>6</xdr:row>
      <xdr:rowOff>85725</xdr:rowOff>
    </xdr:from>
    <xdr:to>
      <xdr:col>4</xdr:col>
      <xdr:colOff>1190625</xdr:colOff>
      <xdr:row>6</xdr:row>
      <xdr:rowOff>85725</xdr:rowOff>
    </xdr:to>
    <xdr:sp>
      <xdr:nvSpPr>
        <xdr:cNvPr id="1" name="Line 1"/>
        <xdr:cNvSpPr>
          <a:spLocks/>
        </xdr:cNvSpPr>
      </xdr:nvSpPr>
      <xdr:spPr>
        <a:xfrm>
          <a:off x="6934200" y="1552575"/>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647700</xdr:colOff>
      <xdr:row>1</xdr:row>
      <xdr:rowOff>19050</xdr:rowOff>
    </xdr:from>
    <xdr:to>
      <xdr:col>1</xdr:col>
      <xdr:colOff>1181100</xdr:colOff>
      <xdr:row>1</xdr:row>
      <xdr:rowOff>19050</xdr:rowOff>
    </xdr:to>
    <xdr:sp>
      <xdr:nvSpPr>
        <xdr:cNvPr id="2" name="Straight Connector 9"/>
        <xdr:cNvSpPr>
          <a:spLocks/>
        </xdr:cNvSpPr>
      </xdr:nvSpPr>
      <xdr:spPr>
        <a:xfrm>
          <a:off x="1228725" y="2857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866775</xdr:colOff>
      <xdr:row>2</xdr:row>
      <xdr:rowOff>0</xdr:rowOff>
    </xdr:from>
    <xdr:to>
      <xdr:col>6</xdr:col>
      <xdr:colOff>381000</xdr:colOff>
      <xdr:row>2</xdr:row>
      <xdr:rowOff>0</xdr:rowOff>
    </xdr:to>
    <xdr:sp>
      <xdr:nvSpPr>
        <xdr:cNvPr id="3" name="Straight Connector 9"/>
        <xdr:cNvSpPr>
          <a:spLocks/>
        </xdr:cNvSpPr>
      </xdr:nvSpPr>
      <xdr:spPr>
        <a:xfrm>
          <a:off x="7848600" y="533400"/>
          <a:ext cx="2295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xdr:row>
      <xdr:rowOff>38100</xdr:rowOff>
    </xdr:from>
    <xdr:to>
      <xdr:col>5</xdr:col>
      <xdr:colOff>200025</xdr:colOff>
      <xdr:row>6</xdr:row>
      <xdr:rowOff>38100</xdr:rowOff>
    </xdr:to>
    <xdr:sp>
      <xdr:nvSpPr>
        <xdr:cNvPr id="1" name="Line 1"/>
        <xdr:cNvSpPr>
          <a:spLocks/>
        </xdr:cNvSpPr>
      </xdr:nvSpPr>
      <xdr:spPr>
        <a:xfrm>
          <a:off x="7077075" y="1514475"/>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742950</xdr:colOff>
      <xdr:row>1</xdr:row>
      <xdr:rowOff>9525</xdr:rowOff>
    </xdr:from>
    <xdr:to>
      <xdr:col>1</xdr:col>
      <xdr:colOff>1276350</xdr:colOff>
      <xdr:row>1</xdr:row>
      <xdr:rowOff>9525</xdr:rowOff>
    </xdr:to>
    <xdr:sp>
      <xdr:nvSpPr>
        <xdr:cNvPr id="2" name="Straight Connector 9"/>
        <xdr:cNvSpPr>
          <a:spLocks/>
        </xdr:cNvSpPr>
      </xdr:nvSpPr>
      <xdr:spPr>
        <a:xfrm>
          <a:off x="1276350" y="27622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1171575</xdr:colOff>
      <xdr:row>2</xdr:row>
      <xdr:rowOff>9525</xdr:rowOff>
    </xdr:from>
    <xdr:to>
      <xdr:col>6</xdr:col>
      <xdr:colOff>571500</xdr:colOff>
      <xdr:row>2</xdr:row>
      <xdr:rowOff>19050</xdr:rowOff>
    </xdr:to>
    <xdr:sp>
      <xdr:nvSpPr>
        <xdr:cNvPr id="3" name="Straight Connector 9"/>
        <xdr:cNvSpPr>
          <a:spLocks/>
        </xdr:cNvSpPr>
      </xdr:nvSpPr>
      <xdr:spPr>
        <a:xfrm flipV="1">
          <a:off x="8229600" y="542925"/>
          <a:ext cx="21621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6</xdr:row>
      <xdr:rowOff>38100</xdr:rowOff>
    </xdr:from>
    <xdr:to>
      <xdr:col>4</xdr:col>
      <xdr:colOff>1057275</xdr:colOff>
      <xdr:row>6</xdr:row>
      <xdr:rowOff>38100</xdr:rowOff>
    </xdr:to>
    <xdr:sp>
      <xdr:nvSpPr>
        <xdr:cNvPr id="1" name="Line 1"/>
        <xdr:cNvSpPr>
          <a:spLocks/>
        </xdr:cNvSpPr>
      </xdr:nvSpPr>
      <xdr:spPr>
        <a:xfrm>
          <a:off x="6334125" y="151447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647700</xdr:colOff>
      <xdr:row>1</xdr:row>
      <xdr:rowOff>9525</xdr:rowOff>
    </xdr:from>
    <xdr:to>
      <xdr:col>1</xdr:col>
      <xdr:colOff>1514475</xdr:colOff>
      <xdr:row>1</xdr:row>
      <xdr:rowOff>9525</xdr:rowOff>
    </xdr:to>
    <xdr:sp>
      <xdr:nvSpPr>
        <xdr:cNvPr id="2" name="Straight Connector 9"/>
        <xdr:cNvSpPr>
          <a:spLocks/>
        </xdr:cNvSpPr>
      </xdr:nvSpPr>
      <xdr:spPr>
        <a:xfrm>
          <a:off x="1114425" y="27622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571500</xdr:colOff>
      <xdr:row>2</xdr:row>
      <xdr:rowOff>28575</xdr:rowOff>
    </xdr:from>
    <xdr:to>
      <xdr:col>6</xdr:col>
      <xdr:colOff>247650</xdr:colOff>
      <xdr:row>2</xdr:row>
      <xdr:rowOff>28575</xdr:rowOff>
    </xdr:to>
    <xdr:sp>
      <xdr:nvSpPr>
        <xdr:cNvPr id="3" name="Straight Connector 9"/>
        <xdr:cNvSpPr>
          <a:spLocks/>
        </xdr:cNvSpPr>
      </xdr:nvSpPr>
      <xdr:spPr>
        <a:xfrm>
          <a:off x="7658100" y="561975"/>
          <a:ext cx="2038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6</xdr:row>
      <xdr:rowOff>38100</xdr:rowOff>
    </xdr:from>
    <xdr:to>
      <xdr:col>4</xdr:col>
      <xdr:colOff>1057275</xdr:colOff>
      <xdr:row>6</xdr:row>
      <xdr:rowOff>38100</xdr:rowOff>
    </xdr:to>
    <xdr:sp>
      <xdr:nvSpPr>
        <xdr:cNvPr id="1" name="Line 1"/>
        <xdr:cNvSpPr>
          <a:spLocks/>
        </xdr:cNvSpPr>
      </xdr:nvSpPr>
      <xdr:spPr>
        <a:xfrm>
          <a:off x="6334125" y="151447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647700</xdr:colOff>
      <xdr:row>1</xdr:row>
      <xdr:rowOff>9525</xdr:rowOff>
    </xdr:from>
    <xdr:to>
      <xdr:col>1</xdr:col>
      <xdr:colOff>1514475</xdr:colOff>
      <xdr:row>1</xdr:row>
      <xdr:rowOff>9525</xdr:rowOff>
    </xdr:to>
    <xdr:sp>
      <xdr:nvSpPr>
        <xdr:cNvPr id="2" name="Straight Connector 9"/>
        <xdr:cNvSpPr>
          <a:spLocks/>
        </xdr:cNvSpPr>
      </xdr:nvSpPr>
      <xdr:spPr>
        <a:xfrm>
          <a:off x="1114425" y="27622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571500</xdr:colOff>
      <xdr:row>2</xdr:row>
      <xdr:rowOff>28575</xdr:rowOff>
    </xdr:from>
    <xdr:to>
      <xdr:col>6</xdr:col>
      <xdr:colOff>247650</xdr:colOff>
      <xdr:row>2</xdr:row>
      <xdr:rowOff>28575</xdr:rowOff>
    </xdr:to>
    <xdr:sp>
      <xdr:nvSpPr>
        <xdr:cNvPr id="3" name="Straight Connector 9"/>
        <xdr:cNvSpPr>
          <a:spLocks/>
        </xdr:cNvSpPr>
      </xdr:nvSpPr>
      <xdr:spPr>
        <a:xfrm>
          <a:off x="7658100" y="561975"/>
          <a:ext cx="2038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420" t="s">
        <v>105</v>
      </c>
      <c r="B1" s="420"/>
      <c r="C1" s="420" t="s">
        <v>159</v>
      </c>
      <c r="D1" s="420"/>
      <c r="E1" s="420"/>
      <c r="F1" s="420"/>
      <c r="G1" s="420"/>
      <c r="H1" s="420"/>
      <c r="I1" s="420"/>
      <c r="J1" s="420"/>
    </row>
    <row r="2" spans="1:10" ht="21" customHeight="1">
      <c r="A2" s="2"/>
      <c r="B2" s="2"/>
      <c r="C2" s="420" t="s">
        <v>160</v>
      </c>
      <c r="D2" s="420"/>
      <c r="E2" s="420"/>
      <c r="F2" s="420"/>
      <c r="G2" s="420"/>
      <c r="H2" s="420"/>
      <c r="I2" s="420"/>
      <c r="J2" s="420"/>
    </row>
    <row r="3" spans="1:9" ht="12" customHeight="1">
      <c r="A3" s="2"/>
      <c r="B3" s="2"/>
      <c r="C3" s="3"/>
      <c r="D3" s="4"/>
      <c r="E3" s="4"/>
      <c r="F3" s="4"/>
      <c r="G3" s="4"/>
      <c r="H3" s="5"/>
      <c r="I3" s="4"/>
    </row>
    <row r="4" spans="1:10" ht="18" customHeight="1">
      <c r="A4" s="421" t="s">
        <v>332</v>
      </c>
      <c r="B4" s="421"/>
      <c r="C4" s="421"/>
      <c r="D4" s="421"/>
      <c r="E4" s="421"/>
      <c r="F4" s="421"/>
      <c r="G4" s="421"/>
      <c r="H4" s="421"/>
      <c r="I4" s="421"/>
      <c r="J4" s="421"/>
    </row>
    <row r="5" spans="1:10" ht="18" customHeight="1">
      <c r="A5" s="418" t="s">
        <v>161</v>
      </c>
      <c r="B5" s="418"/>
      <c r="C5" s="418"/>
      <c r="D5" s="418"/>
      <c r="E5" s="418"/>
      <c r="F5" s="418"/>
      <c r="G5" s="418"/>
      <c r="H5" s="418"/>
      <c r="I5" s="418"/>
      <c r="J5" s="418"/>
    </row>
    <row r="6" spans="1:9" ht="8.25" customHeight="1">
      <c r="A6" s="7"/>
      <c r="B6" s="8"/>
      <c r="C6" s="8"/>
      <c r="D6" s="8"/>
      <c r="E6" s="8"/>
      <c r="F6" s="8"/>
      <c r="G6" s="8"/>
      <c r="H6" s="8"/>
      <c r="I6" s="9"/>
    </row>
    <row r="7" spans="1:10" s="11" customFormat="1" ht="12" customHeight="1">
      <c r="A7" s="419" t="s">
        <v>106</v>
      </c>
      <c r="B7" s="419"/>
      <c r="C7" s="419"/>
      <c r="D7" s="419"/>
      <c r="E7" s="419"/>
      <c r="F7" s="419"/>
      <c r="G7" s="419"/>
      <c r="H7" s="419"/>
      <c r="I7" s="419"/>
      <c r="J7" s="10"/>
    </row>
    <row r="8" spans="1:10" s="15" customFormat="1" ht="56.25" customHeight="1">
      <c r="A8" s="12" t="s">
        <v>100</v>
      </c>
      <c r="B8" s="13" t="s">
        <v>116</v>
      </c>
      <c r="C8" s="13" t="s">
        <v>112</v>
      </c>
      <c r="D8" s="13" t="s">
        <v>113</v>
      </c>
      <c r="E8" s="13" t="s">
        <v>114</v>
      </c>
      <c r="F8" s="13" t="s">
        <v>117</v>
      </c>
      <c r="G8" s="13" t="s">
        <v>129</v>
      </c>
      <c r="H8" s="13" t="s">
        <v>129</v>
      </c>
      <c r="I8" s="13" t="s">
        <v>74</v>
      </c>
      <c r="J8" s="14" t="s">
        <v>115</v>
      </c>
    </row>
    <row r="9" spans="1:10" s="22" customFormat="1" ht="50.25" customHeight="1">
      <c r="A9" s="16">
        <v>1</v>
      </c>
      <c r="B9" s="17" t="s">
        <v>204</v>
      </c>
      <c r="C9" s="17" t="s">
        <v>108</v>
      </c>
      <c r="D9" s="18" t="s">
        <v>381</v>
      </c>
      <c r="E9" s="18" t="s">
        <v>102</v>
      </c>
      <c r="F9" s="18" t="s">
        <v>101</v>
      </c>
      <c r="G9" s="19">
        <v>0</v>
      </c>
      <c r="H9" s="19">
        <v>0</v>
      </c>
      <c r="I9" s="20" t="s">
        <v>120</v>
      </c>
      <c r="J9" s="21"/>
    </row>
    <row r="10" spans="1:10" s="22" customFormat="1" ht="50.25" customHeight="1">
      <c r="A10" s="16">
        <v>2</v>
      </c>
      <c r="B10" s="17" t="s">
        <v>205</v>
      </c>
      <c r="C10" s="17" t="s">
        <v>109</v>
      </c>
      <c r="D10" s="18" t="s">
        <v>382</v>
      </c>
      <c r="E10" s="18" t="s">
        <v>102</v>
      </c>
      <c r="F10" s="18" t="s">
        <v>101</v>
      </c>
      <c r="G10" s="19">
        <v>0</v>
      </c>
      <c r="H10" s="19">
        <v>0</v>
      </c>
      <c r="I10" s="20" t="s">
        <v>120</v>
      </c>
      <c r="J10" s="21"/>
    </row>
    <row r="11" spans="1:10" s="22" customFormat="1" ht="55.5" customHeight="1">
      <c r="A11" s="16">
        <v>3</v>
      </c>
      <c r="B11" s="17" t="s">
        <v>206</v>
      </c>
      <c r="C11" s="17" t="s">
        <v>118</v>
      </c>
      <c r="D11" s="18" t="s">
        <v>383</v>
      </c>
      <c r="E11" s="18" t="s">
        <v>211</v>
      </c>
      <c r="F11" s="18" t="s">
        <v>88</v>
      </c>
      <c r="G11" s="19">
        <v>0</v>
      </c>
      <c r="H11" s="19">
        <v>0</v>
      </c>
      <c r="I11" s="20" t="s">
        <v>120</v>
      </c>
      <c r="J11" s="21"/>
    </row>
    <row r="12" spans="1:10" s="22" customFormat="1" ht="48.75" customHeight="1">
      <c r="A12" s="16">
        <v>4</v>
      </c>
      <c r="B12" s="17" t="s">
        <v>207</v>
      </c>
      <c r="C12" s="17" t="s">
        <v>110</v>
      </c>
      <c r="D12" s="18" t="s">
        <v>382</v>
      </c>
      <c r="E12" s="18" t="s">
        <v>155</v>
      </c>
      <c r="F12" s="18" t="s">
        <v>88</v>
      </c>
      <c r="G12" s="19">
        <v>0</v>
      </c>
      <c r="H12" s="19">
        <v>0</v>
      </c>
      <c r="I12" s="20" t="s">
        <v>120</v>
      </c>
      <c r="J12" s="21"/>
    </row>
    <row r="13" spans="1:10" s="22" customFormat="1" ht="43.5" customHeight="1">
      <c r="A13" s="16">
        <v>5</v>
      </c>
      <c r="B13" s="17" t="s">
        <v>208</v>
      </c>
      <c r="C13" s="17" t="s">
        <v>212</v>
      </c>
      <c r="D13" s="18" t="s">
        <v>380</v>
      </c>
      <c r="E13" s="18" t="s">
        <v>99</v>
      </c>
      <c r="F13" s="18" t="s">
        <v>88</v>
      </c>
      <c r="G13" s="19">
        <v>0</v>
      </c>
      <c r="H13" s="19">
        <v>0</v>
      </c>
      <c r="I13" s="20" t="s">
        <v>120</v>
      </c>
      <c r="J13" s="21"/>
    </row>
    <row r="14" spans="1:10" s="22" customFormat="1" ht="44.25" customHeight="1">
      <c r="A14" s="16">
        <v>6</v>
      </c>
      <c r="B14" s="20" t="s">
        <v>210</v>
      </c>
      <c r="C14" s="20" t="s">
        <v>119</v>
      </c>
      <c r="D14" s="18" t="s">
        <v>377</v>
      </c>
      <c r="E14" s="18" t="s">
        <v>157</v>
      </c>
      <c r="F14" s="18" t="s">
        <v>213</v>
      </c>
      <c r="G14" s="19">
        <v>0</v>
      </c>
      <c r="H14" s="19">
        <v>0</v>
      </c>
      <c r="I14" s="20" t="s">
        <v>120</v>
      </c>
      <c r="J14" s="21"/>
    </row>
    <row r="15" spans="1:10" s="22" customFormat="1" ht="45" customHeight="1">
      <c r="A15" s="16">
        <v>7</v>
      </c>
      <c r="B15" s="17" t="s">
        <v>209</v>
      </c>
      <c r="C15" s="17" t="s">
        <v>111</v>
      </c>
      <c r="D15" s="18" t="s">
        <v>378</v>
      </c>
      <c r="E15" s="18" t="s">
        <v>156</v>
      </c>
      <c r="F15" s="18" t="s">
        <v>101</v>
      </c>
      <c r="G15" s="19">
        <v>0</v>
      </c>
      <c r="H15" s="19">
        <v>0</v>
      </c>
      <c r="I15" s="20" t="s">
        <v>120</v>
      </c>
      <c r="J15" s="21"/>
    </row>
    <row r="16" spans="1:10" s="22" customFormat="1" ht="46.5" customHeight="1">
      <c r="A16" s="16">
        <v>8</v>
      </c>
      <c r="B16" s="20" t="s">
        <v>215</v>
      </c>
      <c r="C16" s="20" t="s">
        <v>118</v>
      </c>
      <c r="D16" s="18" t="s">
        <v>379</v>
      </c>
      <c r="E16" s="18" t="s">
        <v>214</v>
      </c>
      <c r="F16" s="18" t="s">
        <v>88</v>
      </c>
      <c r="G16" s="19">
        <v>0</v>
      </c>
      <c r="H16" s="19">
        <v>0</v>
      </c>
      <c r="I16" s="20" t="s">
        <v>120</v>
      </c>
      <c r="J16" s="21"/>
    </row>
    <row r="17" spans="1:10" s="24" customFormat="1" ht="29.25" customHeight="1">
      <c r="A17" s="409" t="s">
        <v>103</v>
      </c>
      <c r="B17" s="416"/>
      <c r="C17" s="416"/>
      <c r="D17" s="416"/>
      <c r="E17" s="416"/>
      <c r="F17" s="417"/>
      <c r="G17" s="23">
        <v>0</v>
      </c>
      <c r="H17" s="23">
        <v>0</v>
      </c>
      <c r="I17" s="406" t="s">
        <v>216</v>
      </c>
      <c r="J17" s="407"/>
    </row>
    <row r="18" spans="1:10" s="22" customFormat="1" ht="24" customHeight="1">
      <c r="A18" s="408" t="s">
        <v>107</v>
      </c>
      <c r="B18" s="408"/>
      <c r="C18" s="408"/>
      <c r="D18" s="408"/>
      <c r="E18" s="408"/>
      <c r="F18" s="408"/>
      <c r="G18" s="408"/>
      <c r="H18" s="408"/>
      <c r="I18" s="408"/>
      <c r="J18" s="25"/>
    </row>
    <row r="19" spans="1:10" s="28" customFormat="1" ht="80.25" customHeight="1">
      <c r="A19" s="26" t="s">
        <v>100</v>
      </c>
      <c r="B19" s="27" t="s">
        <v>126</v>
      </c>
      <c r="C19" s="27" t="s">
        <v>112</v>
      </c>
      <c r="D19" s="27" t="s">
        <v>113</v>
      </c>
      <c r="E19" s="27" t="s">
        <v>90</v>
      </c>
      <c r="F19" s="27" t="s">
        <v>89</v>
      </c>
      <c r="G19" s="27" t="s">
        <v>245</v>
      </c>
      <c r="H19" s="27" t="s">
        <v>244</v>
      </c>
      <c r="I19" s="27" t="s">
        <v>74</v>
      </c>
      <c r="J19" s="27" t="s">
        <v>115</v>
      </c>
    </row>
    <row r="20" spans="1:10" s="22" customFormat="1" ht="68.25" customHeight="1">
      <c r="A20" s="16">
        <v>1</v>
      </c>
      <c r="B20" s="17" t="s">
        <v>91</v>
      </c>
      <c r="C20" s="17" t="s">
        <v>72</v>
      </c>
      <c r="D20" s="18" t="s">
        <v>86</v>
      </c>
      <c r="E20" s="18" t="s">
        <v>217</v>
      </c>
      <c r="F20" s="18" t="s">
        <v>127</v>
      </c>
      <c r="G20" s="19">
        <v>0</v>
      </c>
      <c r="H20" s="19">
        <v>222.4</v>
      </c>
      <c r="I20" s="17" t="s">
        <v>223</v>
      </c>
      <c r="J20" s="29" t="s">
        <v>218</v>
      </c>
    </row>
    <row r="21" spans="1:10" s="22" customFormat="1" ht="67.5" customHeight="1">
      <c r="A21" s="16">
        <v>2</v>
      </c>
      <c r="B21" s="17" t="s">
        <v>92</v>
      </c>
      <c r="C21" s="17" t="s">
        <v>73</v>
      </c>
      <c r="D21" s="18" t="s">
        <v>219</v>
      </c>
      <c r="E21" s="18" t="s">
        <v>220</v>
      </c>
      <c r="F21" s="18" t="s">
        <v>93</v>
      </c>
      <c r="G21" s="19">
        <v>0</v>
      </c>
      <c r="H21" s="19">
        <v>1000</v>
      </c>
      <c r="I21" s="17" t="s">
        <v>223</v>
      </c>
      <c r="J21" s="29"/>
    </row>
    <row r="22" spans="1:10" s="22" customFormat="1" ht="66.75" customHeight="1">
      <c r="A22" s="16">
        <v>3</v>
      </c>
      <c r="B22" s="17" t="s">
        <v>162</v>
      </c>
      <c r="C22" s="17" t="s">
        <v>221</v>
      </c>
      <c r="D22" s="18" t="s">
        <v>219</v>
      </c>
      <c r="E22" s="18" t="s">
        <v>222</v>
      </c>
      <c r="F22" s="18" t="s">
        <v>93</v>
      </c>
      <c r="G22" s="19">
        <v>0</v>
      </c>
      <c r="H22" s="19">
        <v>1100</v>
      </c>
      <c r="I22" s="17" t="s">
        <v>223</v>
      </c>
      <c r="J22" s="30"/>
    </row>
    <row r="23" spans="1:10" s="22" customFormat="1" ht="49.5" customHeight="1">
      <c r="A23" s="16">
        <v>4</v>
      </c>
      <c r="B23" s="17" t="s">
        <v>224</v>
      </c>
      <c r="C23" s="17" t="s">
        <v>225</v>
      </c>
      <c r="D23" s="18" t="s">
        <v>219</v>
      </c>
      <c r="E23" s="18" t="s">
        <v>163</v>
      </c>
      <c r="F23" s="18" t="s">
        <v>93</v>
      </c>
      <c r="G23" s="19">
        <v>0</v>
      </c>
      <c r="H23" s="19">
        <v>450</v>
      </c>
      <c r="I23" s="17" t="s">
        <v>120</v>
      </c>
      <c r="J23" s="29" t="s">
        <v>226</v>
      </c>
    </row>
    <row r="24" spans="1:10" s="22" customFormat="1" ht="63.75" customHeight="1">
      <c r="A24" s="16">
        <v>5</v>
      </c>
      <c r="B24" s="17" t="s">
        <v>227</v>
      </c>
      <c r="C24" s="17" t="s">
        <v>228</v>
      </c>
      <c r="D24" s="18" t="s">
        <v>136</v>
      </c>
      <c r="E24" s="18" t="s">
        <v>97</v>
      </c>
      <c r="F24" s="18" t="s">
        <v>137</v>
      </c>
      <c r="G24" s="19">
        <v>0</v>
      </c>
      <c r="H24" s="31" t="s">
        <v>229</v>
      </c>
      <c r="I24" s="18" t="s">
        <v>230</v>
      </c>
      <c r="J24" s="29"/>
    </row>
    <row r="25" spans="1:10" s="22" customFormat="1" ht="81" customHeight="1">
      <c r="A25" s="16">
        <v>6</v>
      </c>
      <c r="B25" s="17" t="s">
        <v>235</v>
      </c>
      <c r="C25" s="17" t="s">
        <v>138</v>
      </c>
      <c r="D25" s="18" t="s">
        <v>142</v>
      </c>
      <c r="E25" s="18" t="s">
        <v>97</v>
      </c>
      <c r="F25" s="18" t="s">
        <v>127</v>
      </c>
      <c r="G25" s="19">
        <v>0</v>
      </c>
      <c r="H25" s="19" t="s">
        <v>231</v>
      </c>
      <c r="I25" s="18" t="s">
        <v>230</v>
      </c>
      <c r="J25" s="32"/>
    </row>
    <row r="26" spans="1:10" s="22" customFormat="1" ht="68.25" customHeight="1">
      <c r="A26" s="16">
        <v>7</v>
      </c>
      <c r="B26" s="17" t="s">
        <v>139</v>
      </c>
      <c r="C26" s="17" t="s">
        <v>140</v>
      </c>
      <c r="D26" s="18" t="s">
        <v>141</v>
      </c>
      <c r="E26" s="18" t="s">
        <v>147</v>
      </c>
      <c r="F26" s="18" t="s">
        <v>137</v>
      </c>
      <c r="G26" s="19">
        <v>0</v>
      </c>
      <c r="H26" s="19" t="s">
        <v>232</v>
      </c>
      <c r="I26" s="18" t="s">
        <v>230</v>
      </c>
      <c r="J26" s="32"/>
    </row>
    <row r="27" spans="1:10" s="22" customFormat="1" ht="49.5" customHeight="1">
      <c r="A27" s="16">
        <v>8</v>
      </c>
      <c r="B27" s="17" t="s">
        <v>236</v>
      </c>
      <c r="C27" s="17" t="s">
        <v>140</v>
      </c>
      <c r="D27" s="18" t="s">
        <v>158</v>
      </c>
      <c r="E27" s="18" t="s">
        <v>97</v>
      </c>
      <c r="F27" s="18" t="s">
        <v>237</v>
      </c>
      <c r="G27" s="19">
        <v>0</v>
      </c>
      <c r="H27" s="19" t="s">
        <v>233</v>
      </c>
      <c r="I27" s="18" t="s">
        <v>230</v>
      </c>
      <c r="J27" s="32"/>
    </row>
    <row r="28" spans="1:10" s="22" customFormat="1" ht="117.75" customHeight="1">
      <c r="A28" s="16">
        <v>9</v>
      </c>
      <c r="B28" s="17" t="s">
        <v>384</v>
      </c>
      <c r="C28" s="17" t="s">
        <v>143</v>
      </c>
      <c r="D28" s="18" t="s">
        <v>144</v>
      </c>
      <c r="E28" s="18" t="s">
        <v>238</v>
      </c>
      <c r="F28" s="18" t="s">
        <v>239</v>
      </c>
      <c r="G28" s="19">
        <v>0</v>
      </c>
      <c r="H28" s="19" t="s">
        <v>234</v>
      </c>
      <c r="I28" s="18" t="s">
        <v>230</v>
      </c>
      <c r="J28" s="32"/>
    </row>
    <row r="29" spans="1:10" s="22" customFormat="1" ht="78" customHeight="1">
      <c r="A29" s="16">
        <v>10</v>
      </c>
      <c r="B29" s="17" t="s">
        <v>175</v>
      </c>
      <c r="C29" s="17" t="s">
        <v>176</v>
      </c>
      <c r="D29" s="18" t="s">
        <v>87</v>
      </c>
      <c r="E29" s="18" t="s">
        <v>269</v>
      </c>
      <c r="F29" s="18" t="s">
        <v>249</v>
      </c>
      <c r="G29" s="19">
        <v>0</v>
      </c>
      <c r="H29" s="19"/>
      <c r="I29" s="17" t="s">
        <v>270</v>
      </c>
      <c r="J29" s="32"/>
    </row>
    <row r="30" spans="1:10" s="22" customFormat="1" ht="42.75" customHeight="1">
      <c r="A30" s="16">
        <v>11</v>
      </c>
      <c r="B30" s="17" t="s">
        <v>240</v>
      </c>
      <c r="C30" s="17" t="s">
        <v>164</v>
      </c>
      <c r="D30" s="18" t="s">
        <v>86</v>
      </c>
      <c r="E30" s="18" t="s">
        <v>165</v>
      </c>
      <c r="F30" s="18" t="s">
        <v>127</v>
      </c>
      <c r="G30" s="19">
        <v>0</v>
      </c>
      <c r="H30" s="19">
        <v>250</v>
      </c>
      <c r="I30" s="17" t="s">
        <v>120</v>
      </c>
      <c r="J30" s="29" t="s">
        <v>242</v>
      </c>
    </row>
    <row r="31" spans="1:10" s="22" customFormat="1" ht="50.25" customHeight="1">
      <c r="A31" s="16">
        <v>12</v>
      </c>
      <c r="B31" s="17" t="s">
        <v>166</v>
      </c>
      <c r="C31" s="17" t="s">
        <v>241</v>
      </c>
      <c r="D31" s="18" t="s">
        <v>71</v>
      </c>
      <c r="E31" s="18" t="s">
        <v>167</v>
      </c>
      <c r="F31" s="18" t="s">
        <v>127</v>
      </c>
      <c r="G31" s="19">
        <v>0</v>
      </c>
      <c r="H31" s="19">
        <v>100</v>
      </c>
      <c r="I31" s="17" t="s">
        <v>120</v>
      </c>
      <c r="J31" s="29" t="s">
        <v>243</v>
      </c>
    </row>
    <row r="32" spans="1:10" s="22" customFormat="1" ht="42.75" customHeight="1">
      <c r="A32" s="16">
        <v>13</v>
      </c>
      <c r="B32" s="20" t="s">
        <v>187</v>
      </c>
      <c r="C32" s="20" t="s">
        <v>188</v>
      </c>
      <c r="D32" s="18" t="s">
        <v>293</v>
      </c>
      <c r="E32" s="18" t="s">
        <v>294</v>
      </c>
      <c r="F32" s="18" t="s">
        <v>295</v>
      </c>
      <c r="G32" s="19">
        <v>0</v>
      </c>
      <c r="H32" s="19">
        <v>20</v>
      </c>
      <c r="I32" s="17" t="s">
        <v>189</v>
      </c>
      <c r="J32" s="32"/>
    </row>
    <row r="33" spans="1:10" s="22" customFormat="1" ht="51.75" customHeight="1">
      <c r="A33" s="16">
        <v>14</v>
      </c>
      <c r="B33" s="20" t="s">
        <v>96</v>
      </c>
      <c r="C33" s="20" t="s">
        <v>191</v>
      </c>
      <c r="D33" s="18" t="s">
        <v>292</v>
      </c>
      <c r="E33" s="18" t="s">
        <v>101</v>
      </c>
      <c r="F33" s="18" t="s">
        <v>179</v>
      </c>
      <c r="G33" s="19">
        <v>0</v>
      </c>
      <c r="H33" s="19" t="s">
        <v>306</v>
      </c>
      <c r="I33" s="17" t="s">
        <v>297</v>
      </c>
      <c r="J33" s="33"/>
    </row>
    <row r="34" spans="1:10" s="22" customFormat="1" ht="98.25" customHeight="1">
      <c r="A34" s="16">
        <v>15</v>
      </c>
      <c r="B34" s="20" t="s">
        <v>333</v>
      </c>
      <c r="C34" s="20" t="s">
        <v>334</v>
      </c>
      <c r="D34" s="18"/>
      <c r="E34" s="18" t="s">
        <v>145</v>
      </c>
      <c r="F34" s="18" t="s">
        <v>335</v>
      </c>
      <c r="G34" s="19">
        <v>0</v>
      </c>
      <c r="H34" s="19">
        <v>0</v>
      </c>
      <c r="I34" s="17" t="s">
        <v>336</v>
      </c>
      <c r="J34" s="33"/>
    </row>
    <row r="35" spans="1:10" s="22" customFormat="1" ht="84" customHeight="1">
      <c r="A35" s="16">
        <v>16</v>
      </c>
      <c r="B35" s="20" t="s">
        <v>337</v>
      </c>
      <c r="C35" s="20" t="s">
        <v>338</v>
      </c>
      <c r="D35" s="18"/>
      <c r="E35" s="18" t="s">
        <v>298</v>
      </c>
      <c r="F35" s="18" t="s">
        <v>127</v>
      </c>
      <c r="G35" s="19">
        <v>0</v>
      </c>
      <c r="H35" s="19">
        <v>0</v>
      </c>
      <c r="I35" s="17" t="s">
        <v>336</v>
      </c>
      <c r="J35" s="33"/>
    </row>
    <row r="36" spans="1:10" s="22" customFormat="1" ht="99" customHeight="1">
      <c r="A36" s="16">
        <v>17</v>
      </c>
      <c r="B36" s="20" t="s">
        <v>339</v>
      </c>
      <c r="C36" s="20" t="s">
        <v>334</v>
      </c>
      <c r="D36" s="18"/>
      <c r="E36" s="18" t="s">
        <v>340</v>
      </c>
      <c r="F36" s="18" t="s">
        <v>127</v>
      </c>
      <c r="G36" s="19">
        <v>0</v>
      </c>
      <c r="H36" s="19">
        <v>0</v>
      </c>
      <c r="I36" s="17" t="s">
        <v>336</v>
      </c>
      <c r="J36" s="33"/>
    </row>
    <row r="37" spans="1:10" s="22" customFormat="1" ht="40.5" customHeight="1">
      <c r="A37" s="16">
        <v>18</v>
      </c>
      <c r="B37" s="20" t="s">
        <v>342</v>
      </c>
      <c r="C37" s="20" t="s">
        <v>341</v>
      </c>
      <c r="D37" s="18" t="s">
        <v>71</v>
      </c>
      <c r="E37" s="18" t="s">
        <v>321</v>
      </c>
      <c r="F37" s="18" t="s">
        <v>314</v>
      </c>
      <c r="G37" s="19">
        <v>0</v>
      </c>
      <c r="H37" s="19">
        <v>0</v>
      </c>
      <c r="I37" s="17" t="s">
        <v>336</v>
      </c>
      <c r="J37" s="29" t="s">
        <v>349</v>
      </c>
    </row>
    <row r="38" spans="1:10" s="22" customFormat="1" ht="45.75" customHeight="1">
      <c r="A38" s="16">
        <v>19</v>
      </c>
      <c r="B38" s="20" t="s">
        <v>350</v>
      </c>
      <c r="C38" s="20" t="s">
        <v>351</v>
      </c>
      <c r="D38" s="18" t="s">
        <v>343</v>
      </c>
      <c r="E38" s="18" t="s">
        <v>344</v>
      </c>
      <c r="F38" s="18" t="s">
        <v>314</v>
      </c>
      <c r="G38" s="19">
        <v>0</v>
      </c>
      <c r="H38" s="19">
        <v>0</v>
      </c>
      <c r="I38" s="17" t="s">
        <v>336</v>
      </c>
      <c r="J38" s="29"/>
    </row>
    <row r="39" spans="1:10" s="22" customFormat="1" ht="47.25" customHeight="1">
      <c r="A39" s="16">
        <v>20</v>
      </c>
      <c r="B39" s="20" t="s">
        <v>345</v>
      </c>
      <c r="C39" s="20" t="s">
        <v>346</v>
      </c>
      <c r="D39" s="18" t="s">
        <v>347</v>
      </c>
      <c r="E39" s="18" t="s">
        <v>348</v>
      </c>
      <c r="F39" s="18" t="s">
        <v>314</v>
      </c>
      <c r="G39" s="19">
        <v>0</v>
      </c>
      <c r="H39" s="19">
        <v>0</v>
      </c>
      <c r="I39" s="17" t="s">
        <v>336</v>
      </c>
      <c r="J39" s="29" t="s">
        <v>349</v>
      </c>
    </row>
    <row r="40" spans="1:10" s="22" customFormat="1" ht="38.25" customHeight="1">
      <c r="A40" s="16">
        <v>21</v>
      </c>
      <c r="B40" s="20" t="s">
        <v>315</v>
      </c>
      <c r="C40" s="20" t="s">
        <v>316</v>
      </c>
      <c r="D40" s="18" t="s">
        <v>317</v>
      </c>
      <c r="E40" s="18" t="s">
        <v>318</v>
      </c>
      <c r="F40" s="18" t="s">
        <v>314</v>
      </c>
      <c r="G40" s="19">
        <v>0</v>
      </c>
      <c r="H40" s="19">
        <v>50</v>
      </c>
      <c r="I40" s="34" t="s">
        <v>125</v>
      </c>
      <c r="J40" s="33"/>
    </row>
    <row r="41" spans="1:10" s="22" customFormat="1" ht="54" customHeight="1">
      <c r="A41" s="16">
        <v>22</v>
      </c>
      <c r="B41" s="17" t="s">
        <v>312</v>
      </c>
      <c r="C41" s="17" t="s">
        <v>313</v>
      </c>
      <c r="D41" s="18" t="s">
        <v>131</v>
      </c>
      <c r="E41" s="35" t="s">
        <v>145</v>
      </c>
      <c r="F41" s="18" t="s">
        <v>314</v>
      </c>
      <c r="G41" s="19">
        <v>0</v>
      </c>
      <c r="H41" s="19">
        <v>50</v>
      </c>
      <c r="I41" s="17" t="s">
        <v>125</v>
      </c>
      <c r="J41" s="33"/>
    </row>
    <row r="42" spans="1:10" s="22" customFormat="1" ht="54" customHeight="1">
      <c r="A42" s="16">
        <v>23</v>
      </c>
      <c r="B42" s="17" t="s">
        <v>329</v>
      </c>
      <c r="C42" s="17" t="s">
        <v>330</v>
      </c>
      <c r="D42" s="18" t="s">
        <v>86</v>
      </c>
      <c r="E42" s="18" t="s">
        <v>331</v>
      </c>
      <c r="F42" s="18" t="s">
        <v>314</v>
      </c>
      <c r="G42" s="19">
        <v>0</v>
      </c>
      <c r="H42" s="19">
        <v>40</v>
      </c>
      <c r="I42" s="34" t="s">
        <v>125</v>
      </c>
      <c r="J42" s="33"/>
    </row>
    <row r="43" spans="1:10" s="22" customFormat="1" ht="57" customHeight="1">
      <c r="A43" s="16">
        <v>24</v>
      </c>
      <c r="B43" s="17" t="s">
        <v>262</v>
      </c>
      <c r="C43" s="17" t="s">
        <v>319</v>
      </c>
      <c r="D43" s="18" t="s">
        <v>320</v>
      </c>
      <c r="E43" s="18" t="s">
        <v>298</v>
      </c>
      <c r="F43" s="18" t="s">
        <v>314</v>
      </c>
      <c r="G43" s="19">
        <v>0</v>
      </c>
      <c r="H43" s="19">
        <v>30</v>
      </c>
      <c r="I43" s="17" t="s">
        <v>264</v>
      </c>
      <c r="J43" s="32"/>
    </row>
    <row r="44" spans="1:10" s="22" customFormat="1" ht="80.25" customHeight="1">
      <c r="A44" s="16">
        <v>25</v>
      </c>
      <c r="B44" s="17" t="s">
        <v>263</v>
      </c>
      <c r="C44" s="17" t="s">
        <v>296</v>
      </c>
      <c r="D44" s="18" t="s">
        <v>86</v>
      </c>
      <c r="E44" s="18" t="s">
        <v>321</v>
      </c>
      <c r="F44" s="18" t="s">
        <v>314</v>
      </c>
      <c r="G44" s="19">
        <v>0</v>
      </c>
      <c r="H44" s="19">
        <v>30</v>
      </c>
      <c r="I44" s="17" t="s">
        <v>264</v>
      </c>
      <c r="J44" s="32"/>
    </row>
    <row r="45" spans="1:10" s="22" customFormat="1" ht="59.25" customHeight="1">
      <c r="A45" s="16">
        <v>26</v>
      </c>
      <c r="B45" s="17" t="s">
        <v>357</v>
      </c>
      <c r="C45" s="17" t="s">
        <v>358</v>
      </c>
      <c r="D45" s="18" t="s">
        <v>359</v>
      </c>
      <c r="E45" s="18" t="s">
        <v>360</v>
      </c>
      <c r="F45" s="18" t="s">
        <v>361</v>
      </c>
      <c r="G45" s="19">
        <v>0</v>
      </c>
      <c r="H45" s="19">
        <v>0</v>
      </c>
      <c r="I45" s="17" t="s">
        <v>362</v>
      </c>
      <c r="J45" s="29" t="s">
        <v>363</v>
      </c>
    </row>
    <row r="46" spans="1:10" s="22" customFormat="1" ht="55.5" customHeight="1">
      <c r="A46" s="16">
        <v>27</v>
      </c>
      <c r="B46" s="17" t="s">
        <v>364</v>
      </c>
      <c r="C46" s="17" t="s">
        <v>365</v>
      </c>
      <c r="D46" s="18" t="s">
        <v>366</v>
      </c>
      <c r="E46" s="18" t="s">
        <v>101</v>
      </c>
      <c r="F46" s="18" t="s">
        <v>361</v>
      </c>
      <c r="G46" s="19">
        <v>0</v>
      </c>
      <c r="H46" s="19">
        <v>0</v>
      </c>
      <c r="I46" s="17" t="s">
        <v>362</v>
      </c>
      <c r="J46" s="29" t="s">
        <v>363</v>
      </c>
    </row>
    <row r="47" spans="1:10" s="22" customFormat="1" ht="38.25" customHeight="1">
      <c r="A47" s="16">
        <v>28</v>
      </c>
      <c r="B47" s="17" t="s">
        <v>95</v>
      </c>
      <c r="C47" s="17" t="s">
        <v>146</v>
      </c>
      <c r="D47" s="18" t="s">
        <v>87</v>
      </c>
      <c r="E47" s="18" t="s">
        <v>168</v>
      </c>
      <c r="F47" s="18" t="s">
        <v>94</v>
      </c>
      <c r="G47" s="19">
        <v>0</v>
      </c>
      <c r="H47" s="19">
        <v>65</v>
      </c>
      <c r="I47" s="17" t="s">
        <v>120</v>
      </c>
      <c r="J47" s="32"/>
    </row>
    <row r="48" spans="1:10" s="22" customFormat="1" ht="47.25" customHeight="1">
      <c r="A48" s="16">
        <v>29</v>
      </c>
      <c r="B48" s="17" t="s">
        <v>246</v>
      </c>
      <c r="C48" s="17" t="s">
        <v>169</v>
      </c>
      <c r="D48" s="18" t="s">
        <v>247</v>
      </c>
      <c r="E48" s="18" t="s">
        <v>170</v>
      </c>
      <c r="F48" s="18" t="s">
        <v>93</v>
      </c>
      <c r="G48" s="19">
        <v>0</v>
      </c>
      <c r="H48" s="19">
        <v>150</v>
      </c>
      <c r="I48" s="17" t="s">
        <v>120</v>
      </c>
      <c r="J48" s="32"/>
    </row>
    <row r="49" spans="1:10" s="22" customFormat="1" ht="40.5" customHeight="1">
      <c r="A49" s="16">
        <v>30</v>
      </c>
      <c r="B49" s="17" t="s">
        <v>171</v>
      </c>
      <c r="C49" s="17" t="s">
        <v>172</v>
      </c>
      <c r="D49" s="18" t="s">
        <v>248</v>
      </c>
      <c r="E49" s="18" t="s">
        <v>165</v>
      </c>
      <c r="F49" s="18" t="s">
        <v>93</v>
      </c>
      <c r="G49" s="19">
        <v>0</v>
      </c>
      <c r="H49" s="19">
        <v>250</v>
      </c>
      <c r="I49" s="17" t="s">
        <v>120</v>
      </c>
      <c r="J49" s="32"/>
    </row>
    <row r="50" spans="1:10" s="22" customFormat="1" ht="38.25" customHeight="1">
      <c r="A50" s="16">
        <v>31</v>
      </c>
      <c r="B50" s="36" t="s">
        <v>173</v>
      </c>
      <c r="C50" s="36" t="s">
        <v>174</v>
      </c>
      <c r="D50" s="37" t="s">
        <v>154</v>
      </c>
      <c r="E50" s="37" t="s">
        <v>168</v>
      </c>
      <c r="F50" s="37" t="s">
        <v>127</v>
      </c>
      <c r="G50" s="38">
        <v>0</v>
      </c>
      <c r="H50" s="38">
        <v>100</v>
      </c>
      <c r="I50" s="36" t="s">
        <v>120</v>
      </c>
      <c r="J50" s="29" t="s">
        <v>308</v>
      </c>
    </row>
    <row r="51" spans="1:10" s="22" customFormat="1" ht="67.5" customHeight="1">
      <c r="A51" s="16">
        <v>32</v>
      </c>
      <c r="B51" s="20" t="s">
        <v>177</v>
      </c>
      <c r="C51" s="20" t="s">
        <v>178</v>
      </c>
      <c r="D51" s="18" t="s">
        <v>273</v>
      </c>
      <c r="E51" s="18" t="s">
        <v>274</v>
      </c>
      <c r="F51" s="18" t="s">
        <v>275</v>
      </c>
      <c r="G51" s="19">
        <v>0</v>
      </c>
      <c r="H51" s="19" t="s">
        <v>306</v>
      </c>
      <c r="I51" s="17" t="s">
        <v>271</v>
      </c>
      <c r="J51" s="29" t="s">
        <v>272</v>
      </c>
    </row>
    <row r="52" spans="1:10" s="22" customFormat="1" ht="55.5" customHeight="1">
      <c r="A52" s="16">
        <v>33</v>
      </c>
      <c r="B52" s="20" t="s">
        <v>133</v>
      </c>
      <c r="C52" s="20" t="s">
        <v>277</v>
      </c>
      <c r="D52" s="18" t="s">
        <v>278</v>
      </c>
      <c r="E52" s="18" t="s">
        <v>276</v>
      </c>
      <c r="F52" s="18" t="s">
        <v>180</v>
      </c>
      <c r="G52" s="19">
        <v>0</v>
      </c>
      <c r="H52" s="19" t="s">
        <v>306</v>
      </c>
      <c r="I52" s="17" t="s">
        <v>181</v>
      </c>
      <c r="J52" s="29" t="s">
        <v>285</v>
      </c>
    </row>
    <row r="53" spans="1:10" s="22" customFormat="1" ht="53.25" customHeight="1">
      <c r="A53" s="16">
        <v>34</v>
      </c>
      <c r="B53" s="20" t="s">
        <v>182</v>
      </c>
      <c r="C53" s="20" t="s">
        <v>279</v>
      </c>
      <c r="D53" s="18" t="s">
        <v>280</v>
      </c>
      <c r="E53" s="18" t="s">
        <v>276</v>
      </c>
      <c r="F53" s="18" t="s">
        <v>94</v>
      </c>
      <c r="G53" s="19">
        <v>0</v>
      </c>
      <c r="H53" s="19" t="s">
        <v>306</v>
      </c>
      <c r="I53" s="17" t="s">
        <v>181</v>
      </c>
      <c r="J53" s="29" t="s">
        <v>285</v>
      </c>
    </row>
    <row r="54" spans="1:10" s="22" customFormat="1" ht="73.5" customHeight="1">
      <c r="A54" s="16">
        <v>35</v>
      </c>
      <c r="B54" s="20" t="s">
        <v>183</v>
      </c>
      <c r="C54" s="20" t="s">
        <v>281</v>
      </c>
      <c r="D54" s="18" t="s">
        <v>282</v>
      </c>
      <c r="E54" s="18" t="s">
        <v>276</v>
      </c>
      <c r="F54" s="18" t="s">
        <v>286</v>
      </c>
      <c r="G54" s="19">
        <v>0</v>
      </c>
      <c r="H54" s="19" t="s">
        <v>306</v>
      </c>
      <c r="I54" s="17" t="s">
        <v>283</v>
      </c>
      <c r="J54" s="29" t="s">
        <v>284</v>
      </c>
    </row>
    <row r="55" spans="1:10" s="22" customFormat="1" ht="84" customHeight="1">
      <c r="A55" s="16">
        <v>36</v>
      </c>
      <c r="B55" s="20" t="s">
        <v>184</v>
      </c>
      <c r="C55" s="20" t="s">
        <v>185</v>
      </c>
      <c r="D55" s="18" t="s">
        <v>141</v>
      </c>
      <c r="E55" s="18" t="s">
        <v>287</v>
      </c>
      <c r="F55" s="18" t="s">
        <v>186</v>
      </c>
      <c r="G55" s="19">
        <v>0</v>
      </c>
      <c r="H55" s="19" t="s">
        <v>307</v>
      </c>
      <c r="I55" s="17" t="s">
        <v>181</v>
      </c>
      <c r="J55" s="29" t="s">
        <v>327</v>
      </c>
    </row>
    <row r="56" spans="1:10" s="22" customFormat="1" ht="48.75" customHeight="1">
      <c r="A56" s="16">
        <v>37</v>
      </c>
      <c r="B56" s="20" t="s">
        <v>288</v>
      </c>
      <c r="C56" s="20" t="s">
        <v>289</v>
      </c>
      <c r="D56" s="18" t="s">
        <v>290</v>
      </c>
      <c r="E56" s="18" t="s">
        <v>84</v>
      </c>
      <c r="F56" s="18" t="s">
        <v>190</v>
      </c>
      <c r="G56" s="19">
        <v>0</v>
      </c>
      <c r="H56" s="19">
        <v>724</v>
      </c>
      <c r="I56" s="17" t="s">
        <v>132</v>
      </c>
      <c r="J56" s="29" t="s">
        <v>291</v>
      </c>
    </row>
    <row r="57" spans="1:10" s="22" customFormat="1" ht="67.5" customHeight="1">
      <c r="A57" s="16">
        <v>38</v>
      </c>
      <c r="B57" s="20" t="s">
        <v>193</v>
      </c>
      <c r="C57" s="20" t="s">
        <v>194</v>
      </c>
      <c r="D57" s="18" t="s">
        <v>131</v>
      </c>
      <c r="E57" s="18" t="s">
        <v>298</v>
      </c>
      <c r="F57" s="18" t="s">
        <v>195</v>
      </c>
      <c r="G57" s="19">
        <v>0</v>
      </c>
      <c r="H57" s="19" t="s">
        <v>306</v>
      </c>
      <c r="I57" s="39" t="s">
        <v>196</v>
      </c>
      <c r="J57" s="30"/>
    </row>
    <row r="58" spans="1:10" s="22" customFormat="1" ht="67.5" customHeight="1">
      <c r="A58" s="16">
        <v>39</v>
      </c>
      <c r="B58" s="20" t="s">
        <v>301</v>
      </c>
      <c r="C58" s="20" t="s">
        <v>300</v>
      </c>
      <c r="D58" s="18" t="s">
        <v>71</v>
      </c>
      <c r="E58" s="18" t="s">
        <v>145</v>
      </c>
      <c r="F58" s="18" t="s">
        <v>127</v>
      </c>
      <c r="G58" s="19">
        <v>0</v>
      </c>
      <c r="H58" s="19" t="s">
        <v>306</v>
      </c>
      <c r="I58" s="39" t="s">
        <v>303</v>
      </c>
      <c r="J58" s="29" t="s">
        <v>302</v>
      </c>
    </row>
    <row r="59" spans="1:10" s="22" customFormat="1" ht="57.75" customHeight="1">
      <c r="A59" s="16">
        <v>40</v>
      </c>
      <c r="B59" s="20" t="s">
        <v>299</v>
      </c>
      <c r="C59" s="20" t="s">
        <v>300</v>
      </c>
      <c r="D59" s="18" t="s">
        <v>69</v>
      </c>
      <c r="E59" s="18" t="s">
        <v>70</v>
      </c>
      <c r="F59" s="18" t="s">
        <v>249</v>
      </c>
      <c r="G59" s="19">
        <v>0</v>
      </c>
      <c r="H59" s="19">
        <v>0</v>
      </c>
      <c r="I59" s="39" t="s">
        <v>304</v>
      </c>
      <c r="J59" s="29" t="s">
        <v>197</v>
      </c>
    </row>
    <row r="60" spans="1:10" s="40" customFormat="1" ht="84.75" customHeight="1">
      <c r="A60" s="16">
        <v>41</v>
      </c>
      <c r="B60" s="20" t="s">
        <v>354</v>
      </c>
      <c r="C60" s="20" t="s">
        <v>352</v>
      </c>
      <c r="D60" s="18" t="s">
        <v>353</v>
      </c>
      <c r="E60" s="18" t="s">
        <v>355</v>
      </c>
      <c r="F60" s="18" t="s">
        <v>127</v>
      </c>
      <c r="G60" s="19">
        <v>0</v>
      </c>
      <c r="H60" s="19">
        <v>200</v>
      </c>
      <c r="I60" s="20" t="s">
        <v>305</v>
      </c>
      <c r="J60" s="29" t="s">
        <v>375</v>
      </c>
    </row>
    <row r="61" spans="1:10" s="22" customFormat="1" ht="50.25" customHeight="1">
      <c r="A61" s="16">
        <v>42</v>
      </c>
      <c r="B61" s="20" t="s">
        <v>356</v>
      </c>
      <c r="C61" s="20" t="s">
        <v>198</v>
      </c>
      <c r="D61" s="18" t="s">
        <v>310</v>
      </c>
      <c r="E61" s="18"/>
      <c r="F61" s="18"/>
      <c r="G61" s="19">
        <v>0</v>
      </c>
      <c r="H61" s="19">
        <v>0</v>
      </c>
      <c r="I61" s="20" t="s">
        <v>134</v>
      </c>
      <c r="J61" s="29" t="s">
        <v>309</v>
      </c>
    </row>
    <row r="62" spans="1:10" s="22" customFormat="1" ht="97.5" customHeight="1">
      <c r="A62" s="41">
        <v>43</v>
      </c>
      <c r="B62" s="42" t="s">
        <v>322</v>
      </c>
      <c r="C62" s="20" t="s">
        <v>199</v>
      </c>
      <c r="D62" s="18" t="s">
        <v>158</v>
      </c>
      <c r="E62" s="18" t="s">
        <v>70</v>
      </c>
      <c r="F62" s="18" t="s">
        <v>127</v>
      </c>
      <c r="G62" s="19">
        <v>0</v>
      </c>
      <c r="H62" s="19">
        <v>50</v>
      </c>
      <c r="I62" s="20" t="s">
        <v>311</v>
      </c>
      <c r="J62" s="29" t="s">
        <v>325</v>
      </c>
    </row>
    <row r="63" spans="1:10" s="22" customFormat="1" ht="62.25" customHeight="1">
      <c r="A63" s="43"/>
      <c r="B63" s="44"/>
      <c r="C63" s="20" t="s">
        <v>323</v>
      </c>
      <c r="D63" s="18" t="s">
        <v>324</v>
      </c>
      <c r="E63" s="18" t="s">
        <v>145</v>
      </c>
      <c r="F63" s="18" t="s">
        <v>127</v>
      </c>
      <c r="G63" s="19">
        <v>0</v>
      </c>
      <c r="H63" s="19">
        <v>50</v>
      </c>
      <c r="I63" s="20" t="s">
        <v>311</v>
      </c>
      <c r="J63" s="29" t="s">
        <v>325</v>
      </c>
    </row>
    <row r="64" spans="1:10" s="22" customFormat="1" ht="51" customHeight="1">
      <c r="A64" s="16">
        <v>44</v>
      </c>
      <c r="B64" s="20" t="s">
        <v>201</v>
      </c>
      <c r="C64" s="20"/>
      <c r="D64" s="18" t="s">
        <v>202</v>
      </c>
      <c r="E64" s="18" t="s">
        <v>200</v>
      </c>
      <c r="F64" s="18" t="s">
        <v>94</v>
      </c>
      <c r="G64" s="19">
        <v>0</v>
      </c>
      <c r="H64" s="19" t="s">
        <v>203</v>
      </c>
      <c r="I64" s="20" t="s">
        <v>135</v>
      </c>
      <c r="J64" s="29" t="s">
        <v>326</v>
      </c>
    </row>
    <row r="65" spans="1:10" s="22" customFormat="1" ht="84.75" customHeight="1">
      <c r="A65" s="16">
        <v>45</v>
      </c>
      <c r="B65" s="20" t="s">
        <v>192</v>
      </c>
      <c r="C65" s="20" t="s">
        <v>258</v>
      </c>
      <c r="D65" s="18" t="s">
        <v>260</v>
      </c>
      <c r="E65" s="18" t="s">
        <v>259</v>
      </c>
      <c r="F65" s="18" t="s">
        <v>150</v>
      </c>
      <c r="G65" s="19">
        <v>0</v>
      </c>
      <c r="H65" s="19">
        <v>200</v>
      </c>
      <c r="I65" s="20" t="s">
        <v>253</v>
      </c>
      <c r="J65" s="29" t="s">
        <v>374</v>
      </c>
    </row>
    <row r="66" spans="1:10" s="22" customFormat="1" ht="88.5" customHeight="1">
      <c r="A66" s="16">
        <v>46</v>
      </c>
      <c r="B66" s="20" t="s">
        <v>254</v>
      </c>
      <c r="C66" s="20" t="s">
        <v>255</v>
      </c>
      <c r="D66" s="18" t="s">
        <v>252</v>
      </c>
      <c r="E66" s="18" t="s">
        <v>259</v>
      </c>
      <c r="F66" s="18" t="s">
        <v>150</v>
      </c>
      <c r="G66" s="19">
        <v>0</v>
      </c>
      <c r="H66" s="19">
        <v>150</v>
      </c>
      <c r="I66" s="20" t="s">
        <v>253</v>
      </c>
      <c r="J66" s="29" t="s">
        <v>374</v>
      </c>
    </row>
    <row r="67" spans="1:10" s="22" customFormat="1" ht="87" customHeight="1">
      <c r="A67" s="16">
        <v>47</v>
      </c>
      <c r="B67" s="20" t="s">
        <v>256</v>
      </c>
      <c r="C67" s="20" t="s">
        <v>257</v>
      </c>
      <c r="D67" s="18" t="s">
        <v>252</v>
      </c>
      <c r="E67" s="18" t="s">
        <v>259</v>
      </c>
      <c r="F67" s="18" t="s">
        <v>150</v>
      </c>
      <c r="G67" s="19">
        <v>0</v>
      </c>
      <c r="H67" s="19">
        <v>150</v>
      </c>
      <c r="I67" s="20" t="s">
        <v>253</v>
      </c>
      <c r="J67" s="29" t="s">
        <v>374</v>
      </c>
    </row>
    <row r="68" spans="1:10" s="22" customFormat="1" ht="72.75" customHeight="1">
      <c r="A68" s="16">
        <v>48</v>
      </c>
      <c r="B68" s="17" t="s">
        <v>385</v>
      </c>
      <c r="C68" s="17" t="s">
        <v>367</v>
      </c>
      <c r="D68" s="18" t="s">
        <v>368</v>
      </c>
      <c r="E68" s="18" t="s">
        <v>369</v>
      </c>
      <c r="F68" s="18" t="s">
        <v>370</v>
      </c>
      <c r="G68" s="19">
        <v>0</v>
      </c>
      <c r="H68" s="19">
        <v>1200</v>
      </c>
      <c r="I68" s="17" t="s">
        <v>251</v>
      </c>
      <c r="J68" s="29"/>
    </row>
    <row r="69" spans="1:10" s="22" customFormat="1" ht="103.5" customHeight="1">
      <c r="A69" s="16">
        <v>49</v>
      </c>
      <c r="B69" s="17" t="s">
        <v>371</v>
      </c>
      <c r="C69" s="17" t="s">
        <v>372</v>
      </c>
      <c r="D69" s="18" t="s">
        <v>328</v>
      </c>
      <c r="E69" s="45" t="s">
        <v>373</v>
      </c>
      <c r="F69" s="18" t="s">
        <v>370</v>
      </c>
      <c r="G69" s="19">
        <v>0</v>
      </c>
      <c r="H69" s="19">
        <v>1000</v>
      </c>
      <c r="I69" s="17" t="s">
        <v>251</v>
      </c>
      <c r="J69" s="29"/>
    </row>
    <row r="70" spans="1:10" s="40" customFormat="1" ht="21.75" customHeight="1">
      <c r="A70" s="409" t="s">
        <v>104</v>
      </c>
      <c r="B70" s="410"/>
      <c r="C70" s="410"/>
      <c r="D70" s="410"/>
      <c r="E70" s="410"/>
      <c r="F70" s="411"/>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412" t="s">
        <v>121</v>
      </c>
      <c r="B72" s="412"/>
      <c r="C72" s="412"/>
      <c r="D72" s="412"/>
      <c r="E72" s="412"/>
      <c r="F72" s="412"/>
      <c r="G72" s="412"/>
      <c r="H72" s="412"/>
      <c r="I72" s="412"/>
      <c r="J72" s="53"/>
    </row>
    <row r="73" spans="1:10" s="55" customFormat="1" ht="73.5" customHeight="1">
      <c r="A73" s="54" t="s">
        <v>100</v>
      </c>
      <c r="B73" s="413" t="s">
        <v>122</v>
      </c>
      <c r="C73" s="414"/>
      <c r="D73" s="414"/>
      <c r="E73" s="415"/>
      <c r="F73" s="54" t="s">
        <v>117</v>
      </c>
      <c r="G73" s="13" t="s">
        <v>245</v>
      </c>
      <c r="H73" s="13" t="s">
        <v>244</v>
      </c>
      <c r="I73" s="54" t="s">
        <v>75</v>
      </c>
      <c r="J73" s="13" t="s">
        <v>115</v>
      </c>
    </row>
    <row r="74" spans="1:10" s="59" customFormat="1" ht="126" customHeight="1">
      <c r="A74" s="56">
        <v>1</v>
      </c>
      <c r="B74" s="57" t="s">
        <v>268</v>
      </c>
      <c r="C74" s="57" t="s">
        <v>267</v>
      </c>
      <c r="D74" s="18" t="s">
        <v>85</v>
      </c>
      <c r="E74" s="20" t="s">
        <v>128</v>
      </c>
      <c r="F74" s="56" t="s">
        <v>88</v>
      </c>
      <c r="G74" s="58">
        <v>0</v>
      </c>
      <c r="H74" s="58">
        <v>2987</v>
      </c>
      <c r="I74" s="20" t="s">
        <v>265</v>
      </c>
      <c r="J74" s="29" t="s">
        <v>266</v>
      </c>
    </row>
    <row r="75" spans="1:10" s="59" customFormat="1" ht="51.75" customHeight="1">
      <c r="A75" s="56">
        <v>2</v>
      </c>
      <c r="B75" s="398" t="s">
        <v>78</v>
      </c>
      <c r="C75" s="399"/>
      <c r="D75" s="400"/>
      <c r="E75" s="20" t="s">
        <v>128</v>
      </c>
      <c r="F75" s="56" t="s">
        <v>88</v>
      </c>
      <c r="G75" s="58">
        <v>0</v>
      </c>
      <c r="H75" s="58">
        <v>700</v>
      </c>
      <c r="I75" s="39" t="s">
        <v>125</v>
      </c>
      <c r="J75" s="29" t="s">
        <v>376</v>
      </c>
    </row>
    <row r="76" spans="1:10" ht="56.25" customHeight="1">
      <c r="A76" s="56">
        <v>3</v>
      </c>
      <c r="B76" s="402" t="s">
        <v>250</v>
      </c>
      <c r="C76" s="402"/>
      <c r="D76" s="402"/>
      <c r="E76" s="20" t="s">
        <v>98</v>
      </c>
      <c r="F76" s="56" t="s">
        <v>88</v>
      </c>
      <c r="G76" s="58">
        <v>0</v>
      </c>
      <c r="H76" s="58">
        <v>1000</v>
      </c>
      <c r="I76" s="39" t="s">
        <v>125</v>
      </c>
      <c r="J76" s="60"/>
    </row>
    <row r="77" spans="1:10" ht="86.25" customHeight="1">
      <c r="A77" s="56">
        <v>4</v>
      </c>
      <c r="B77" s="398" t="s">
        <v>77</v>
      </c>
      <c r="C77" s="399"/>
      <c r="D77" s="400"/>
      <c r="E77" s="42" t="s">
        <v>128</v>
      </c>
      <c r="F77" s="56" t="s">
        <v>88</v>
      </c>
      <c r="G77" s="58">
        <v>0</v>
      </c>
      <c r="H77" s="19">
        <v>0</v>
      </c>
      <c r="I77" s="39" t="s">
        <v>148</v>
      </c>
      <c r="J77" s="60"/>
    </row>
    <row r="78" spans="1:10" s="59" customFormat="1" ht="57.75" customHeight="1">
      <c r="A78" s="56">
        <v>5</v>
      </c>
      <c r="B78" s="398" t="s">
        <v>83</v>
      </c>
      <c r="C78" s="399"/>
      <c r="D78" s="400"/>
      <c r="E78" s="42" t="s">
        <v>128</v>
      </c>
      <c r="F78" s="18" t="s">
        <v>88</v>
      </c>
      <c r="G78" s="58">
        <v>0</v>
      </c>
      <c r="H78" s="19">
        <v>250</v>
      </c>
      <c r="I78" s="39" t="s">
        <v>149</v>
      </c>
      <c r="J78" s="47"/>
    </row>
    <row r="79" spans="1:10" s="59" customFormat="1" ht="56.25" customHeight="1">
      <c r="A79" s="56">
        <v>6</v>
      </c>
      <c r="B79" s="398" t="s">
        <v>82</v>
      </c>
      <c r="C79" s="399"/>
      <c r="D79" s="400"/>
      <c r="E79" s="20" t="s">
        <v>128</v>
      </c>
      <c r="F79" s="18" t="s">
        <v>88</v>
      </c>
      <c r="G79" s="58">
        <v>0</v>
      </c>
      <c r="H79" s="19">
        <v>250</v>
      </c>
      <c r="I79" s="39" t="s">
        <v>150</v>
      </c>
      <c r="J79" s="47"/>
    </row>
    <row r="80" spans="1:10" s="59" customFormat="1" ht="71.25" customHeight="1">
      <c r="A80" s="56">
        <v>7</v>
      </c>
      <c r="B80" s="398" t="s">
        <v>76</v>
      </c>
      <c r="C80" s="399"/>
      <c r="D80" s="400"/>
      <c r="E80" s="42" t="s">
        <v>128</v>
      </c>
      <c r="F80" s="18" t="s">
        <v>88</v>
      </c>
      <c r="G80" s="58">
        <v>0</v>
      </c>
      <c r="H80" s="19">
        <v>280</v>
      </c>
      <c r="I80" s="39" t="s">
        <v>151</v>
      </c>
      <c r="J80" s="47"/>
    </row>
    <row r="81" spans="1:10" s="59" customFormat="1" ht="56.25" customHeight="1">
      <c r="A81" s="56">
        <v>8</v>
      </c>
      <c r="B81" s="398" t="s">
        <v>79</v>
      </c>
      <c r="C81" s="399"/>
      <c r="D81" s="400"/>
      <c r="E81" s="42" t="s">
        <v>128</v>
      </c>
      <c r="F81" s="18" t="s">
        <v>88</v>
      </c>
      <c r="G81" s="58">
        <v>0</v>
      </c>
      <c r="H81" s="19">
        <v>225</v>
      </c>
      <c r="I81" s="39" t="s">
        <v>152</v>
      </c>
      <c r="J81" s="47"/>
    </row>
    <row r="82" spans="1:10" s="59" customFormat="1" ht="54.75" customHeight="1">
      <c r="A82" s="56">
        <v>9</v>
      </c>
      <c r="B82" s="398" t="s">
        <v>80</v>
      </c>
      <c r="C82" s="399"/>
      <c r="D82" s="400"/>
      <c r="E82" s="20" t="s">
        <v>128</v>
      </c>
      <c r="F82" s="18" t="s">
        <v>88</v>
      </c>
      <c r="G82" s="58">
        <v>0</v>
      </c>
      <c r="H82" s="19">
        <v>150</v>
      </c>
      <c r="I82" s="39" t="s">
        <v>153</v>
      </c>
      <c r="J82" s="47"/>
    </row>
    <row r="83" spans="1:10" ht="65.25" customHeight="1">
      <c r="A83" s="56">
        <v>10</v>
      </c>
      <c r="B83" s="402" t="s">
        <v>130</v>
      </c>
      <c r="C83" s="402"/>
      <c r="D83" s="402"/>
      <c r="E83" s="20"/>
      <c r="F83" s="56" t="s">
        <v>88</v>
      </c>
      <c r="G83" s="58">
        <v>0</v>
      </c>
      <c r="H83" s="58">
        <v>100</v>
      </c>
      <c r="I83" s="61" t="s">
        <v>125</v>
      </c>
      <c r="J83" s="60"/>
    </row>
    <row r="84" spans="1:10" s="59" customFormat="1" ht="27" customHeight="1">
      <c r="A84" s="56">
        <v>11</v>
      </c>
      <c r="B84" s="398" t="s">
        <v>81</v>
      </c>
      <c r="C84" s="399"/>
      <c r="D84" s="400"/>
      <c r="E84" s="20"/>
      <c r="F84" s="18" t="s">
        <v>88</v>
      </c>
      <c r="G84" s="58">
        <v>0</v>
      </c>
      <c r="H84" s="19">
        <v>100</v>
      </c>
      <c r="I84" s="46" t="s">
        <v>125</v>
      </c>
      <c r="J84" s="47"/>
    </row>
    <row r="85" spans="1:10" ht="21.75" customHeight="1">
      <c r="A85" s="403" t="s">
        <v>124</v>
      </c>
      <c r="B85" s="404"/>
      <c r="C85" s="404"/>
      <c r="D85" s="404"/>
      <c r="E85" s="404"/>
      <c r="F85" s="405"/>
      <c r="G85" s="62">
        <f>SUM(G74:G84)</f>
        <v>0</v>
      </c>
      <c r="H85" s="62">
        <f>SUM(H74:H84)</f>
        <v>6042</v>
      </c>
      <c r="I85" s="61"/>
      <c r="J85" s="60"/>
    </row>
    <row r="86" spans="1:10" ht="18.75" customHeight="1">
      <c r="A86" s="403" t="s">
        <v>123</v>
      </c>
      <c r="B86" s="404"/>
      <c r="C86" s="404"/>
      <c r="D86" s="404"/>
      <c r="E86" s="404"/>
      <c r="F86" s="405"/>
      <c r="G86" s="62">
        <f>SUM(G85+G70+G17)</f>
        <v>0</v>
      </c>
      <c r="H86" s="62">
        <f>SUM(H85+H70+H17)</f>
        <v>13673.4</v>
      </c>
      <c r="I86" s="61"/>
      <c r="J86" s="60"/>
    </row>
    <row r="87" spans="1:10" ht="33" customHeight="1">
      <c r="A87" s="401" t="s">
        <v>261</v>
      </c>
      <c r="B87" s="401"/>
      <c r="C87" s="401"/>
      <c r="D87" s="401"/>
      <c r="E87" s="401"/>
      <c r="F87" s="401"/>
      <c r="G87" s="401"/>
      <c r="H87" s="401"/>
      <c r="I87" s="401"/>
      <c r="J87" s="401"/>
    </row>
  </sheetData>
  <sheetProtection/>
  <mergeCells count="25">
    <mergeCell ref="A5:J5"/>
    <mergeCell ref="A7:I7"/>
    <mergeCell ref="A1:B1"/>
    <mergeCell ref="C1:J1"/>
    <mergeCell ref="C2:J2"/>
    <mergeCell ref="A4:J4"/>
    <mergeCell ref="I17:J17"/>
    <mergeCell ref="A18:I18"/>
    <mergeCell ref="A70:F70"/>
    <mergeCell ref="A72:I72"/>
    <mergeCell ref="B73:E73"/>
    <mergeCell ref="B78:D78"/>
    <mergeCell ref="B75:D75"/>
    <mergeCell ref="B76:D76"/>
    <mergeCell ref="B77:D77"/>
    <mergeCell ref="A17:F17"/>
    <mergeCell ref="B79:D79"/>
    <mergeCell ref="B80:D80"/>
    <mergeCell ref="A87:J87"/>
    <mergeCell ref="B81:D81"/>
    <mergeCell ref="B82:D82"/>
    <mergeCell ref="B83:D83"/>
    <mergeCell ref="B84:D84"/>
    <mergeCell ref="A85:F85"/>
    <mergeCell ref="A86:F86"/>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10.xml><?xml version="1.0" encoding="utf-8"?>
<worksheet xmlns="http://schemas.openxmlformats.org/spreadsheetml/2006/main" xmlns:r="http://schemas.openxmlformats.org/officeDocument/2006/relationships">
  <dimension ref="A1:I27"/>
  <sheetViews>
    <sheetView zoomScale="80" zoomScaleNormal="80" workbookViewId="0" topLeftCell="A14">
      <selection activeCell="L24" sqref="L24"/>
    </sheetView>
  </sheetViews>
  <sheetFormatPr defaultColWidth="8.796875" defaultRowHeight="15"/>
  <cols>
    <col min="1" max="1" width="5.59765625" style="375" customWidth="1"/>
    <col min="2" max="2" width="27" style="243" customWidth="1"/>
    <col min="3" max="3" width="27.69921875" style="243" customWidth="1"/>
    <col min="4" max="4" width="12.5" style="281" customWidth="1"/>
    <col min="5" max="5" width="15.69921875" style="281" customWidth="1"/>
    <col min="6" max="6" width="15" style="281" customWidth="1"/>
    <col min="7" max="7" width="15.09765625" style="296" customWidth="1"/>
    <col min="8" max="8" width="22.09765625" style="243" customWidth="1"/>
    <col min="9" max="9" width="20.69921875" style="245" customWidth="1"/>
    <col min="10" max="16384" width="9" style="243" customWidth="1"/>
  </cols>
  <sheetData>
    <row r="1" spans="1:9" ht="21" customHeight="1">
      <c r="A1" s="517" t="s">
        <v>105</v>
      </c>
      <c r="B1" s="517"/>
      <c r="C1" s="517" t="s">
        <v>159</v>
      </c>
      <c r="D1" s="517"/>
      <c r="E1" s="517"/>
      <c r="F1" s="517"/>
      <c r="G1" s="517"/>
      <c r="H1" s="517"/>
      <c r="I1" s="517"/>
    </row>
    <row r="2" spans="1:9" ht="21" customHeight="1">
      <c r="A2" s="520"/>
      <c r="B2" s="520"/>
      <c r="C2" s="517" t="s">
        <v>160</v>
      </c>
      <c r="D2" s="517"/>
      <c r="E2" s="517"/>
      <c r="F2" s="517"/>
      <c r="G2" s="517"/>
      <c r="H2" s="517"/>
      <c r="I2" s="517"/>
    </row>
    <row r="3" spans="1:9" ht="5.25" customHeight="1">
      <c r="A3" s="376"/>
      <c r="B3" s="373"/>
      <c r="C3" s="372"/>
      <c r="D3" s="372"/>
      <c r="E3" s="372"/>
      <c r="F3" s="372"/>
      <c r="G3" s="372"/>
      <c r="H3" s="372"/>
      <c r="I3" s="372"/>
    </row>
    <row r="4" spans="1:9" ht="21" customHeight="1">
      <c r="A4" s="538" t="s">
        <v>770</v>
      </c>
      <c r="B4" s="538"/>
      <c r="C4" s="538"/>
      <c r="D4" s="538"/>
      <c r="E4" s="538"/>
      <c r="F4" s="538"/>
      <c r="G4" s="538"/>
      <c r="H4" s="538"/>
      <c r="I4" s="538"/>
    </row>
    <row r="5" spans="1:9" ht="23.25" customHeight="1">
      <c r="A5" s="524" t="s">
        <v>973</v>
      </c>
      <c r="B5" s="517"/>
      <c r="C5" s="517"/>
      <c r="D5" s="517"/>
      <c r="E5" s="517"/>
      <c r="F5" s="517"/>
      <c r="G5" s="517"/>
      <c r="H5" s="517"/>
      <c r="I5" s="517"/>
    </row>
    <row r="6" spans="1:9" ht="25.5" customHeight="1">
      <c r="A6" s="518" t="s">
        <v>974</v>
      </c>
      <c r="B6" s="518"/>
      <c r="C6" s="518"/>
      <c r="D6" s="518"/>
      <c r="E6" s="518"/>
      <c r="F6" s="518"/>
      <c r="G6" s="518"/>
      <c r="H6" s="518"/>
      <c r="I6" s="518"/>
    </row>
    <row r="7" spans="1:9" ht="14.25" customHeight="1">
      <c r="A7" s="501"/>
      <c r="B7" s="501"/>
      <c r="C7" s="501"/>
      <c r="D7" s="501"/>
      <c r="E7" s="501"/>
      <c r="F7" s="501"/>
      <c r="G7" s="501"/>
      <c r="H7" s="501"/>
      <c r="I7" s="501"/>
    </row>
    <row r="8" spans="1:9" s="237" customFormat="1" ht="9.75" customHeight="1" hidden="1">
      <c r="A8" s="301"/>
      <c r="B8" s="293"/>
      <c r="C8" s="293"/>
      <c r="D8" s="293"/>
      <c r="E8" s="293"/>
      <c r="F8" s="293"/>
      <c r="G8" s="254"/>
      <c r="I8" s="257"/>
    </row>
    <row r="9" spans="1:9" s="237" customFormat="1" ht="67.5" customHeight="1">
      <c r="A9" s="299" t="s">
        <v>100</v>
      </c>
      <c r="B9" s="537" t="s">
        <v>771</v>
      </c>
      <c r="C9" s="537"/>
      <c r="D9" s="537"/>
      <c r="E9" s="299" t="s">
        <v>90</v>
      </c>
      <c r="F9" s="299" t="s">
        <v>89</v>
      </c>
      <c r="G9" s="299" t="s">
        <v>739</v>
      </c>
      <c r="H9" s="299" t="s">
        <v>12</v>
      </c>
      <c r="I9" s="299" t="s">
        <v>115</v>
      </c>
    </row>
    <row r="10" spans="1:9" ht="51.75" customHeight="1">
      <c r="A10" s="248">
        <v>1</v>
      </c>
      <c r="B10" s="506" t="s">
        <v>882</v>
      </c>
      <c r="C10" s="507"/>
      <c r="D10" s="508"/>
      <c r="E10" s="248" t="s">
        <v>54</v>
      </c>
      <c r="F10" s="248" t="s">
        <v>128</v>
      </c>
      <c r="G10" s="249">
        <v>100</v>
      </c>
      <c r="H10" s="250" t="s">
        <v>153</v>
      </c>
      <c r="I10" s="260"/>
    </row>
    <row r="11" spans="1:9" ht="57" customHeight="1">
      <c r="A11" s="248">
        <v>2</v>
      </c>
      <c r="B11" s="506" t="s">
        <v>980</v>
      </c>
      <c r="C11" s="507"/>
      <c r="D11" s="508"/>
      <c r="E11" s="248" t="s">
        <v>54</v>
      </c>
      <c r="F11" s="248"/>
      <c r="G11" s="249">
        <v>60</v>
      </c>
      <c r="H11" s="279" t="s">
        <v>125</v>
      </c>
      <c r="I11" s="260"/>
    </row>
    <row r="12" spans="1:9" ht="43.5" customHeight="1">
      <c r="A12" s="248">
        <v>3</v>
      </c>
      <c r="B12" s="506" t="s">
        <v>988</v>
      </c>
      <c r="C12" s="507"/>
      <c r="D12" s="508"/>
      <c r="E12" s="248" t="s">
        <v>427</v>
      </c>
      <c r="F12" s="240" t="s">
        <v>127</v>
      </c>
      <c r="G12" s="249">
        <v>50</v>
      </c>
      <c r="H12" s="279" t="s">
        <v>125</v>
      </c>
      <c r="I12" s="260"/>
    </row>
    <row r="13" spans="1:9" ht="59.25" customHeight="1">
      <c r="A13" s="248">
        <v>4</v>
      </c>
      <c r="B13" s="503" t="s">
        <v>901</v>
      </c>
      <c r="C13" s="503"/>
      <c r="D13" s="503"/>
      <c r="E13" s="248" t="s">
        <v>54</v>
      </c>
      <c r="F13" s="240" t="s">
        <v>127</v>
      </c>
      <c r="G13" s="249">
        <v>100</v>
      </c>
      <c r="H13" s="279" t="s">
        <v>125</v>
      </c>
      <c r="I13" s="260"/>
    </row>
    <row r="14" spans="1:9" ht="53.25" customHeight="1">
      <c r="A14" s="248">
        <v>5</v>
      </c>
      <c r="B14" s="506" t="s">
        <v>986</v>
      </c>
      <c r="C14" s="507"/>
      <c r="D14" s="508"/>
      <c r="E14" s="248" t="s">
        <v>427</v>
      </c>
      <c r="F14" s="240" t="s">
        <v>992</v>
      </c>
      <c r="G14" s="249">
        <v>150</v>
      </c>
      <c r="H14" s="279" t="s">
        <v>125</v>
      </c>
      <c r="I14" s="260"/>
    </row>
    <row r="15" spans="1:9" ht="57.75" customHeight="1">
      <c r="A15" s="248">
        <v>6</v>
      </c>
      <c r="B15" s="506" t="s">
        <v>987</v>
      </c>
      <c r="C15" s="507"/>
      <c r="D15" s="508"/>
      <c r="E15" s="248" t="s">
        <v>427</v>
      </c>
      <c r="F15" s="240" t="s">
        <v>127</v>
      </c>
      <c r="G15" s="249">
        <v>50</v>
      </c>
      <c r="H15" s="279" t="s">
        <v>125</v>
      </c>
      <c r="I15" s="260"/>
    </row>
    <row r="16" spans="1:9" ht="56.25" customHeight="1">
      <c r="A16" s="248">
        <v>7</v>
      </c>
      <c r="B16" s="506" t="s">
        <v>773</v>
      </c>
      <c r="C16" s="507"/>
      <c r="D16" s="508"/>
      <c r="E16" s="248" t="s">
        <v>54</v>
      </c>
      <c r="F16" s="240" t="s">
        <v>896</v>
      </c>
      <c r="G16" s="249">
        <v>50</v>
      </c>
      <c r="H16" s="279" t="s">
        <v>125</v>
      </c>
      <c r="I16" s="260"/>
    </row>
    <row r="17" spans="1:9" ht="121.5" customHeight="1">
      <c r="A17" s="248">
        <v>8</v>
      </c>
      <c r="B17" s="506" t="s">
        <v>1032</v>
      </c>
      <c r="C17" s="507"/>
      <c r="D17" s="508"/>
      <c r="E17" s="248" t="s">
        <v>54</v>
      </c>
      <c r="F17" s="240" t="s">
        <v>896</v>
      </c>
      <c r="G17" s="249">
        <v>1200</v>
      </c>
      <c r="H17" s="279" t="s">
        <v>125</v>
      </c>
      <c r="I17" s="260"/>
    </row>
    <row r="18" spans="1:9" ht="28.5" customHeight="1">
      <c r="A18" s="248">
        <v>9</v>
      </c>
      <c r="B18" s="506" t="s">
        <v>768</v>
      </c>
      <c r="C18" s="507"/>
      <c r="D18" s="508"/>
      <c r="E18" s="248" t="s">
        <v>54</v>
      </c>
      <c r="F18" s="279"/>
      <c r="G18" s="249">
        <v>268</v>
      </c>
      <c r="H18" s="279" t="s">
        <v>125</v>
      </c>
      <c r="I18" s="260"/>
    </row>
    <row r="19" spans="1:9" ht="22.5" customHeight="1">
      <c r="A19" s="533" t="s">
        <v>774</v>
      </c>
      <c r="B19" s="534"/>
      <c r="C19" s="534"/>
      <c r="D19" s="534"/>
      <c r="E19" s="534"/>
      <c r="F19" s="535"/>
      <c r="G19" s="297">
        <f>SUM(G10:G18)</f>
        <v>2028</v>
      </c>
      <c r="H19" s="279"/>
      <c r="I19" s="251"/>
    </row>
    <row r="20" spans="1:9" ht="26.25" customHeight="1">
      <c r="A20" s="533" t="s">
        <v>775</v>
      </c>
      <c r="B20" s="534"/>
      <c r="C20" s="534"/>
      <c r="D20" s="534"/>
      <c r="E20" s="534"/>
      <c r="F20" s="535"/>
      <c r="G20" s="387">
        <f>SUM(PL1!G17+PL2!G83+'PL 3'!G43+PL4!G19)</f>
        <v>17000</v>
      </c>
      <c r="H20" s="279"/>
      <c r="I20" s="251"/>
    </row>
    <row r="21" spans="1:9" ht="42" customHeight="1">
      <c r="A21" s="509" t="s">
        <v>979</v>
      </c>
      <c r="B21" s="536"/>
      <c r="C21" s="536"/>
      <c r="D21" s="536"/>
      <c r="E21" s="536"/>
      <c r="F21" s="536"/>
      <c r="G21" s="536"/>
      <c r="H21" s="536"/>
      <c r="I21" s="536"/>
    </row>
    <row r="23" spans="5:7" ht="15.75">
      <c r="E23" s="364"/>
      <c r="G23" s="365"/>
    </row>
    <row r="24" ht="15.75">
      <c r="G24" s="365"/>
    </row>
    <row r="27" spans="7:8" ht="15.75">
      <c r="G27" s="377"/>
      <c r="H27" s="378"/>
    </row>
  </sheetData>
  <sheetProtection/>
  <mergeCells count="21">
    <mergeCell ref="A1:B1"/>
    <mergeCell ref="C1:I1"/>
    <mergeCell ref="A2:B2"/>
    <mergeCell ref="C2:I2"/>
    <mergeCell ref="A4:I4"/>
    <mergeCell ref="A5:I5"/>
    <mergeCell ref="B10:D10"/>
    <mergeCell ref="B11:D11"/>
    <mergeCell ref="B12:D12"/>
    <mergeCell ref="A6:I6"/>
    <mergeCell ref="A7:I7"/>
    <mergeCell ref="B9:D9"/>
    <mergeCell ref="A20:F20"/>
    <mergeCell ref="A21:I21"/>
    <mergeCell ref="B13:D13"/>
    <mergeCell ref="B16:D16"/>
    <mergeCell ref="B18:D18"/>
    <mergeCell ref="A19:F19"/>
    <mergeCell ref="B14:D14"/>
    <mergeCell ref="B15:D15"/>
    <mergeCell ref="B17:D17"/>
  </mergeCells>
  <printOptions/>
  <pageMargins left="0.58" right="0.2" top="0.42" bottom="0.41" header="0.26" footer="0.18"/>
  <pageSetup horizontalDpi="600" verticalDpi="600" orientation="landscape" paperSize="9" scale="80" r:id="rId2"/>
  <headerFooter>
    <oddFooter>&amp;CPage &amp;P of &amp;N</oddFooter>
  </headerFooter>
  <drawing r:id="rId1"/>
</worksheet>
</file>

<file path=xl/worksheets/sheet11.xml><?xml version="1.0" encoding="utf-8"?>
<worksheet xmlns="http://schemas.openxmlformats.org/spreadsheetml/2006/main" xmlns:r="http://schemas.openxmlformats.org/officeDocument/2006/relationships">
  <dimension ref="A1:AD29"/>
  <sheetViews>
    <sheetView zoomScalePageLayoutView="0" workbookViewId="0" topLeftCell="A1">
      <selection activeCell="E17" sqref="E17"/>
    </sheetView>
  </sheetViews>
  <sheetFormatPr defaultColWidth="8.796875" defaultRowHeight="15"/>
  <cols>
    <col min="1" max="1" width="3.09765625" style="305" customWidth="1"/>
    <col min="2" max="2" width="5.8984375" style="305" customWidth="1"/>
    <col min="3" max="3" width="12.59765625" style="305" customWidth="1"/>
    <col min="4" max="4" width="4.19921875" style="305" customWidth="1"/>
    <col min="5" max="5" width="4.3984375" style="305" customWidth="1"/>
    <col min="6" max="6" width="4.19921875" style="305" customWidth="1"/>
    <col min="7" max="7" width="4.5" style="305" customWidth="1"/>
    <col min="8" max="8" width="5.19921875" style="305" customWidth="1"/>
    <col min="9" max="10" width="5.09765625" style="305" customWidth="1"/>
    <col min="11" max="11" width="4.59765625" style="305" customWidth="1"/>
    <col min="12" max="12" width="4.69921875" style="305" customWidth="1"/>
    <col min="13" max="13" width="4.8984375" style="305" customWidth="1"/>
    <col min="14" max="14" width="4.69921875" style="305" customWidth="1"/>
    <col min="15" max="15" width="4.59765625" style="305" customWidth="1"/>
    <col min="16" max="16" width="4.5" style="305" customWidth="1"/>
    <col min="17" max="17" width="4.19921875" style="305" customWidth="1"/>
    <col min="18" max="18" width="5.09765625" style="305" customWidth="1"/>
    <col min="19" max="19" width="4.8984375" style="305" customWidth="1"/>
    <col min="20" max="21" width="4.59765625" style="305" customWidth="1"/>
    <col min="22" max="22" width="4.5" style="305" customWidth="1"/>
    <col min="23" max="23" width="5" style="305" customWidth="1"/>
    <col min="24" max="24" width="4.8984375" style="305" customWidth="1"/>
    <col min="25" max="25" width="4.59765625" style="305" customWidth="1"/>
    <col min="26" max="26" width="5.59765625" style="305" customWidth="1"/>
    <col min="27" max="27" width="5" style="305" customWidth="1"/>
    <col min="28" max="28" width="4.69921875" style="305" customWidth="1"/>
    <col min="29" max="16384" width="9" style="305" customWidth="1"/>
  </cols>
  <sheetData>
    <row r="1" spans="1:28" ht="18.75">
      <c r="A1" s="568" t="s">
        <v>105</v>
      </c>
      <c r="B1" s="568"/>
      <c r="C1" s="568"/>
      <c r="D1" s="568"/>
      <c r="G1" s="569" t="s">
        <v>159</v>
      </c>
      <c r="H1" s="569"/>
      <c r="I1" s="569"/>
      <c r="J1" s="569"/>
      <c r="K1" s="569"/>
      <c r="L1" s="569"/>
      <c r="M1" s="569"/>
      <c r="N1" s="569"/>
      <c r="O1" s="569"/>
      <c r="P1" s="569"/>
      <c r="Q1" s="569"/>
      <c r="R1" s="569"/>
      <c r="S1" s="569"/>
      <c r="T1" s="569"/>
      <c r="U1" s="569"/>
      <c r="V1" s="569"/>
      <c r="W1" s="569"/>
      <c r="X1" s="569"/>
      <c r="Y1" s="569"/>
      <c r="Z1" s="569"/>
      <c r="AA1" s="569"/>
      <c r="AB1" s="569"/>
    </row>
    <row r="2" spans="1:28" ht="24.75" customHeight="1">
      <c r="A2" s="568"/>
      <c r="B2" s="568"/>
      <c r="C2" s="568"/>
      <c r="D2" s="568"/>
      <c r="G2" s="569" t="s">
        <v>160</v>
      </c>
      <c r="H2" s="569"/>
      <c r="I2" s="569"/>
      <c r="J2" s="569"/>
      <c r="K2" s="569"/>
      <c r="L2" s="569"/>
      <c r="M2" s="569"/>
      <c r="N2" s="569"/>
      <c r="O2" s="569"/>
      <c r="P2" s="569"/>
      <c r="Q2" s="569"/>
      <c r="R2" s="569"/>
      <c r="S2" s="569"/>
      <c r="T2" s="569"/>
      <c r="U2" s="569"/>
      <c r="V2" s="569"/>
      <c r="W2" s="569"/>
      <c r="X2" s="569"/>
      <c r="Y2" s="569"/>
      <c r="Z2" s="569"/>
      <c r="AA2" s="569"/>
      <c r="AB2" s="569"/>
    </row>
    <row r="3" spans="1:28" ht="12" customHeight="1">
      <c r="A3" s="304"/>
      <c r="B3" s="304"/>
      <c r="C3" s="304"/>
      <c r="D3" s="304"/>
      <c r="G3" s="570"/>
      <c r="H3" s="570"/>
      <c r="I3" s="570"/>
      <c r="J3" s="570"/>
      <c r="K3" s="570"/>
      <c r="L3" s="570"/>
      <c r="M3" s="570"/>
      <c r="N3" s="570"/>
      <c r="O3" s="570"/>
      <c r="P3" s="570"/>
      <c r="Q3" s="570"/>
      <c r="R3" s="570"/>
      <c r="S3" s="570"/>
      <c r="T3" s="570"/>
      <c r="U3" s="570"/>
      <c r="V3" s="570"/>
      <c r="W3" s="570"/>
      <c r="X3" s="570"/>
      <c r="Y3" s="570"/>
      <c r="Z3" s="570"/>
      <c r="AA3" s="570"/>
      <c r="AB3" s="570"/>
    </row>
    <row r="4" spans="1:28" ht="15" customHeight="1">
      <c r="A4" s="304"/>
      <c r="B4" s="304"/>
      <c r="C4" s="304"/>
      <c r="D4" s="304"/>
      <c r="Y4" s="571" t="s">
        <v>785</v>
      </c>
      <c r="Z4" s="571"/>
      <c r="AA4" s="306"/>
      <c r="AB4" s="306"/>
    </row>
    <row r="5" spans="1:28" ht="30.75" customHeight="1">
      <c r="A5" s="557" t="s">
        <v>786</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row>
    <row r="6" spans="1:30" s="309" customFormat="1" ht="19.5" customHeight="1">
      <c r="A6" s="307"/>
      <c r="B6" s="308"/>
      <c r="C6" s="308"/>
      <c r="D6" s="308"/>
      <c r="E6" s="308"/>
      <c r="F6" s="308"/>
      <c r="G6" s="308"/>
      <c r="H6" s="308"/>
      <c r="I6" s="308"/>
      <c r="K6" s="308"/>
      <c r="M6" s="308"/>
      <c r="N6" s="308"/>
      <c r="O6" s="308"/>
      <c r="P6" s="308"/>
      <c r="Q6" s="308"/>
      <c r="R6" s="310" t="s">
        <v>787</v>
      </c>
      <c r="S6" s="311"/>
      <c r="T6" s="311"/>
      <c r="U6" s="311"/>
      <c r="V6" s="311"/>
      <c r="W6" s="311"/>
      <c r="X6" s="308"/>
      <c r="Y6" s="308"/>
      <c r="Z6" s="312"/>
      <c r="AA6" s="308"/>
      <c r="AB6" s="312"/>
      <c r="AC6" s="305"/>
      <c r="AD6" s="305"/>
    </row>
    <row r="7" spans="1:30" s="316" customFormat="1" ht="39.75" customHeight="1">
      <c r="A7" s="559" t="s">
        <v>100</v>
      </c>
      <c r="B7" s="561" t="s">
        <v>788</v>
      </c>
      <c r="C7" s="562"/>
      <c r="D7" s="546" t="s">
        <v>789</v>
      </c>
      <c r="E7" s="565"/>
      <c r="F7" s="565"/>
      <c r="G7" s="547"/>
      <c r="H7" s="566" t="s">
        <v>790</v>
      </c>
      <c r="I7" s="565"/>
      <c r="J7" s="565"/>
      <c r="K7" s="565"/>
      <c r="L7" s="313" t="s">
        <v>791</v>
      </c>
      <c r="M7" s="314"/>
      <c r="N7" s="314"/>
      <c r="O7" s="314"/>
      <c r="P7" s="314"/>
      <c r="Q7" s="314"/>
      <c r="R7" s="313" t="s">
        <v>792</v>
      </c>
      <c r="S7" s="315"/>
      <c r="T7" s="546" t="s">
        <v>242</v>
      </c>
      <c r="U7" s="565"/>
      <c r="V7" s="547"/>
      <c r="W7" s="567" t="s">
        <v>793</v>
      </c>
      <c r="X7" s="567" t="s">
        <v>794</v>
      </c>
      <c r="Y7" s="567" t="s">
        <v>795</v>
      </c>
      <c r="Z7" s="567" t="s">
        <v>796</v>
      </c>
      <c r="AA7" s="546" t="s">
        <v>797</v>
      </c>
      <c r="AB7" s="547"/>
      <c r="AC7" s="309"/>
      <c r="AD7" s="309"/>
    </row>
    <row r="8" spans="1:28" s="316" customFormat="1" ht="51.75" customHeight="1">
      <c r="A8" s="560"/>
      <c r="B8" s="563"/>
      <c r="C8" s="564"/>
      <c r="D8" s="317" t="s">
        <v>798</v>
      </c>
      <c r="E8" s="317" t="s">
        <v>799</v>
      </c>
      <c r="F8" s="317" t="s">
        <v>800</v>
      </c>
      <c r="G8" s="317" t="s">
        <v>801</v>
      </c>
      <c r="H8" s="317" t="s">
        <v>802</v>
      </c>
      <c r="I8" s="317" t="s">
        <v>803</v>
      </c>
      <c r="J8" s="317" t="s">
        <v>804</v>
      </c>
      <c r="K8" s="317" t="s">
        <v>805</v>
      </c>
      <c r="L8" s="317" t="s">
        <v>806</v>
      </c>
      <c r="M8" s="317" t="s">
        <v>807</v>
      </c>
      <c r="N8" s="318" t="s">
        <v>808</v>
      </c>
      <c r="O8" s="317" t="s">
        <v>809</v>
      </c>
      <c r="P8" s="317" t="s">
        <v>799</v>
      </c>
      <c r="Q8" s="317" t="s">
        <v>800</v>
      </c>
      <c r="R8" s="319" t="s">
        <v>810</v>
      </c>
      <c r="S8" s="319" t="s">
        <v>811</v>
      </c>
      <c r="T8" s="319" t="s">
        <v>812</v>
      </c>
      <c r="U8" s="319" t="s">
        <v>813</v>
      </c>
      <c r="V8" s="319" t="s">
        <v>814</v>
      </c>
      <c r="W8" s="560"/>
      <c r="X8" s="560"/>
      <c r="Y8" s="560"/>
      <c r="Z8" s="560"/>
      <c r="AA8" s="319" t="s">
        <v>815</v>
      </c>
      <c r="AB8" s="319" t="s">
        <v>816</v>
      </c>
    </row>
    <row r="9" spans="1:28" s="316" customFormat="1" ht="27.75" customHeight="1">
      <c r="A9" s="548">
        <v>1</v>
      </c>
      <c r="B9" s="551" t="s">
        <v>817</v>
      </c>
      <c r="C9" s="320" t="s">
        <v>818</v>
      </c>
      <c r="D9" s="321"/>
      <c r="E9" s="321"/>
      <c r="F9" s="321"/>
      <c r="G9" s="321"/>
      <c r="H9" s="321"/>
      <c r="I9" s="321"/>
      <c r="J9" s="321"/>
      <c r="K9" s="321"/>
      <c r="L9" s="321"/>
      <c r="M9" s="321"/>
      <c r="N9" s="321"/>
      <c r="O9" s="321"/>
      <c r="P9" s="321"/>
      <c r="Q9" s="321"/>
      <c r="R9" s="321"/>
      <c r="S9" s="321"/>
      <c r="T9" s="321"/>
      <c r="U9" s="321"/>
      <c r="V9" s="321"/>
      <c r="W9" s="321"/>
      <c r="X9" s="321"/>
      <c r="Y9" s="321"/>
      <c r="Z9" s="322">
        <f>SUM(D9:Y9)</f>
        <v>0</v>
      </c>
      <c r="AA9" s="321"/>
      <c r="AB9" s="321"/>
    </row>
    <row r="10" spans="1:28" s="316" customFormat="1" ht="27.75" customHeight="1">
      <c r="A10" s="549"/>
      <c r="B10" s="552"/>
      <c r="C10" s="320" t="s">
        <v>819</v>
      </c>
      <c r="D10" s="321"/>
      <c r="E10" s="321"/>
      <c r="F10" s="321"/>
      <c r="G10" s="321"/>
      <c r="H10" s="321">
        <v>6</v>
      </c>
      <c r="I10" s="321"/>
      <c r="J10" s="321"/>
      <c r="K10" s="321"/>
      <c r="L10" s="321">
        <v>1</v>
      </c>
      <c r="M10" s="321"/>
      <c r="N10" s="321"/>
      <c r="O10" s="321"/>
      <c r="P10" s="321"/>
      <c r="Q10" s="321"/>
      <c r="R10" s="321">
        <v>10</v>
      </c>
      <c r="S10" s="321">
        <v>4</v>
      </c>
      <c r="T10" s="321"/>
      <c r="U10" s="321">
        <v>11</v>
      </c>
      <c r="V10" s="321">
        <v>2</v>
      </c>
      <c r="W10" s="321">
        <v>11</v>
      </c>
      <c r="X10" s="321">
        <v>2</v>
      </c>
      <c r="Y10" s="321">
        <v>2</v>
      </c>
      <c r="Z10" s="322">
        <f aca="true" t="shared" si="0" ref="Z10:Z16">SUM(D10:Y10)</f>
        <v>49</v>
      </c>
      <c r="AA10" s="321">
        <v>1</v>
      </c>
      <c r="AB10" s="321">
        <v>16</v>
      </c>
    </row>
    <row r="11" spans="1:28" s="316" customFormat="1" ht="27.75" customHeight="1">
      <c r="A11" s="550"/>
      <c r="B11" s="553"/>
      <c r="C11" s="320" t="s">
        <v>820</v>
      </c>
      <c r="D11" s="321">
        <v>12</v>
      </c>
      <c r="E11" s="321">
        <v>12</v>
      </c>
      <c r="F11" s="321"/>
      <c r="G11" s="321"/>
      <c r="H11" s="321">
        <v>2</v>
      </c>
      <c r="I11" s="321"/>
      <c r="J11" s="321"/>
      <c r="K11" s="321"/>
      <c r="L11" s="321">
        <v>2</v>
      </c>
      <c r="M11" s="321">
        <v>4</v>
      </c>
      <c r="N11" s="321"/>
      <c r="O11" s="321"/>
      <c r="P11" s="321"/>
      <c r="Q11" s="321"/>
      <c r="R11" s="321">
        <v>3</v>
      </c>
      <c r="S11" s="321">
        <v>2</v>
      </c>
      <c r="T11" s="321">
        <v>47</v>
      </c>
      <c r="U11" s="321">
        <v>20</v>
      </c>
      <c r="V11" s="321"/>
      <c r="W11" s="321">
        <v>13</v>
      </c>
      <c r="X11" s="321">
        <v>10</v>
      </c>
      <c r="Y11" s="321">
        <v>3</v>
      </c>
      <c r="Z11" s="322">
        <f t="shared" si="0"/>
        <v>130</v>
      </c>
      <c r="AA11" s="321"/>
      <c r="AB11" s="321">
        <v>37</v>
      </c>
    </row>
    <row r="12" spans="1:28" s="316" customFormat="1" ht="23.25" customHeight="1">
      <c r="A12" s="548">
        <v>2</v>
      </c>
      <c r="B12" s="551" t="s">
        <v>821</v>
      </c>
      <c r="C12" s="320" t="s">
        <v>802</v>
      </c>
      <c r="D12" s="321"/>
      <c r="E12" s="321"/>
      <c r="F12" s="321"/>
      <c r="G12" s="321"/>
      <c r="H12" s="321"/>
      <c r="I12" s="321"/>
      <c r="J12" s="321"/>
      <c r="K12" s="321"/>
      <c r="L12" s="321"/>
      <c r="M12" s="321"/>
      <c r="N12" s="321"/>
      <c r="O12" s="321"/>
      <c r="P12" s="321"/>
      <c r="Q12" s="321"/>
      <c r="R12" s="321">
        <v>1</v>
      </c>
      <c r="S12" s="321"/>
      <c r="T12" s="321"/>
      <c r="U12" s="321">
        <v>1</v>
      </c>
      <c r="V12" s="321">
        <v>1</v>
      </c>
      <c r="W12" s="321"/>
      <c r="X12" s="321"/>
      <c r="Y12" s="321"/>
      <c r="Z12" s="322">
        <f t="shared" si="0"/>
        <v>3</v>
      </c>
      <c r="AA12" s="321"/>
      <c r="AB12" s="321"/>
    </row>
    <row r="13" spans="1:28" s="316" customFormat="1" ht="23.25" customHeight="1">
      <c r="A13" s="549"/>
      <c r="B13" s="552"/>
      <c r="C13" s="320" t="s">
        <v>803</v>
      </c>
      <c r="D13" s="321">
        <v>2</v>
      </c>
      <c r="E13" s="321">
        <v>1</v>
      </c>
      <c r="F13" s="321"/>
      <c r="G13" s="321"/>
      <c r="H13" s="321">
        <v>4</v>
      </c>
      <c r="I13" s="321">
        <v>5</v>
      </c>
      <c r="J13" s="321"/>
      <c r="K13" s="321"/>
      <c r="L13" s="321">
        <v>1</v>
      </c>
      <c r="M13" s="321"/>
      <c r="N13" s="321"/>
      <c r="O13" s="321"/>
      <c r="P13" s="321"/>
      <c r="Q13" s="321"/>
      <c r="R13" s="321">
        <v>1</v>
      </c>
      <c r="S13" s="321"/>
      <c r="T13" s="321"/>
      <c r="U13" s="321">
        <v>2</v>
      </c>
      <c r="V13" s="321"/>
      <c r="W13" s="321"/>
      <c r="X13" s="321">
        <v>1</v>
      </c>
      <c r="Y13" s="321"/>
      <c r="Z13" s="322">
        <f t="shared" si="0"/>
        <v>17</v>
      </c>
      <c r="AA13" s="321"/>
      <c r="AB13" s="321">
        <v>10</v>
      </c>
    </row>
    <row r="14" spans="1:28" s="316" customFormat="1" ht="21.75" customHeight="1">
      <c r="A14" s="549"/>
      <c r="B14" s="552"/>
      <c r="C14" s="323" t="s">
        <v>804</v>
      </c>
      <c r="D14" s="321">
        <v>8</v>
      </c>
      <c r="E14" s="321">
        <v>40</v>
      </c>
      <c r="F14" s="321"/>
      <c r="G14" s="321"/>
      <c r="H14" s="321"/>
      <c r="I14" s="321">
        <v>29</v>
      </c>
      <c r="J14" s="321">
        <v>1</v>
      </c>
      <c r="K14" s="321"/>
      <c r="L14" s="321">
        <v>3</v>
      </c>
      <c r="M14" s="321">
        <v>17</v>
      </c>
      <c r="N14" s="321">
        <v>1</v>
      </c>
      <c r="O14" s="321"/>
      <c r="P14" s="321"/>
      <c r="Q14" s="321"/>
      <c r="R14" s="321">
        <v>26</v>
      </c>
      <c r="S14" s="321">
        <v>11</v>
      </c>
      <c r="T14" s="321">
        <v>20</v>
      </c>
      <c r="U14" s="321"/>
      <c r="V14" s="321"/>
      <c r="W14" s="321">
        <v>32</v>
      </c>
      <c r="X14" s="321">
        <v>35</v>
      </c>
      <c r="Y14" s="321">
        <v>14</v>
      </c>
      <c r="Z14" s="322">
        <f t="shared" si="0"/>
        <v>237</v>
      </c>
      <c r="AA14" s="321">
        <v>2</v>
      </c>
      <c r="AB14" s="321">
        <v>90</v>
      </c>
    </row>
    <row r="15" spans="1:28" s="316" customFormat="1" ht="24" customHeight="1">
      <c r="A15" s="549"/>
      <c r="B15" s="552"/>
      <c r="C15" s="324" t="s">
        <v>805</v>
      </c>
      <c r="D15" s="321"/>
      <c r="E15" s="321">
        <v>3</v>
      </c>
      <c r="F15" s="321"/>
      <c r="G15" s="321"/>
      <c r="H15" s="321"/>
      <c r="I15" s="321"/>
      <c r="J15" s="321"/>
      <c r="K15" s="321"/>
      <c r="L15" s="321"/>
      <c r="M15" s="321">
        <v>1</v>
      </c>
      <c r="N15" s="321">
        <v>1</v>
      </c>
      <c r="O15" s="321"/>
      <c r="P15" s="321"/>
      <c r="Q15" s="321"/>
      <c r="R15" s="321"/>
      <c r="S15" s="321"/>
      <c r="T15" s="321"/>
      <c r="U15" s="321"/>
      <c r="V15" s="321"/>
      <c r="W15" s="321"/>
      <c r="X15" s="321"/>
      <c r="Y15" s="321"/>
      <c r="Z15" s="322">
        <f t="shared" si="0"/>
        <v>5</v>
      </c>
      <c r="AA15" s="321"/>
      <c r="AB15" s="321">
        <v>1</v>
      </c>
    </row>
    <row r="16" spans="1:28" s="316" customFormat="1" ht="27.75" customHeight="1">
      <c r="A16" s="550"/>
      <c r="B16" s="553"/>
      <c r="C16" s="323" t="s">
        <v>822</v>
      </c>
      <c r="D16" s="321"/>
      <c r="E16" s="321"/>
      <c r="F16" s="321"/>
      <c r="G16" s="321"/>
      <c r="H16" s="321"/>
      <c r="I16" s="321"/>
      <c r="J16" s="321"/>
      <c r="K16" s="321"/>
      <c r="L16" s="321"/>
      <c r="M16" s="321"/>
      <c r="N16" s="321"/>
      <c r="O16" s="321"/>
      <c r="P16" s="321"/>
      <c r="Q16" s="321"/>
      <c r="R16" s="321"/>
      <c r="S16" s="321"/>
      <c r="T16" s="321"/>
      <c r="U16" s="321"/>
      <c r="V16" s="321"/>
      <c r="W16" s="321"/>
      <c r="X16" s="321"/>
      <c r="Y16" s="321"/>
      <c r="Z16" s="322">
        <f t="shared" si="0"/>
        <v>0</v>
      </c>
      <c r="AA16" s="321"/>
      <c r="AB16" s="321"/>
    </row>
    <row r="17" spans="1:28" s="316" customFormat="1" ht="21" customHeight="1">
      <c r="A17" s="554" t="s">
        <v>823</v>
      </c>
      <c r="B17" s="555"/>
      <c r="C17" s="556"/>
      <c r="D17" s="325">
        <f>SUM(D9:D16)</f>
        <v>22</v>
      </c>
      <c r="E17" s="325">
        <f aca="true" t="shared" si="1" ref="E17:AB17">SUM(E9:E16)</f>
        <v>56</v>
      </c>
      <c r="F17" s="325">
        <f t="shared" si="1"/>
        <v>0</v>
      </c>
      <c r="G17" s="325">
        <f t="shared" si="1"/>
        <v>0</v>
      </c>
      <c r="H17" s="325">
        <f t="shared" si="1"/>
        <v>12</v>
      </c>
      <c r="I17" s="325">
        <f t="shared" si="1"/>
        <v>34</v>
      </c>
      <c r="J17" s="325">
        <f t="shared" si="1"/>
        <v>1</v>
      </c>
      <c r="K17" s="325">
        <f t="shared" si="1"/>
        <v>0</v>
      </c>
      <c r="L17" s="325">
        <f t="shared" si="1"/>
        <v>7</v>
      </c>
      <c r="M17" s="325">
        <f t="shared" si="1"/>
        <v>22</v>
      </c>
      <c r="N17" s="325">
        <f t="shared" si="1"/>
        <v>2</v>
      </c>
      <c r="O17" s="325">
        <f t="shared" si="1"/>
        <v>0</v>
      </c>
      <c r="P17" s="325">
        <f t="shared" si="1"/>
        <v>0</v>
      </c>
      <c r="Q17" s="325">
        <f t="shared" si="1"/>
        <v>0</v>
      </c>
      <c r="R17" s="325">
        <f t="shared" si="1"/>
        <v>41</v>
      </c>
      <c r="S17" s="325">
        <f t="shared" si="1"/>
        <v>17</v>
      </c>
      <c r="T17" s="325">
        <f t="shared" si="1"/>
        <v>67</v>
      </c>
      <c r="U17" s="325">
        <f t="shared" si="1"/>
        <v>34</v>
      </c>
      <c r="V17" s="325">
        <f t="shared" si="1"/>
        <v>3</v>
      </c>
      <c r="W17" s="325">
        <f t="shared" si="1"/>
        <v>56</v>
      </c>
      <c r="X17" s="325">
        <f t="shared" si="1"/>
        <v>48</v>
      </c>
      <c r="Y17" s="325">
        <f t="shared" si="1"/>
        <v>19</v>
      </c>
      <c r="Z17" s="326">
        <f t="shared" si="1"/>
        <v>441</v>
      </c>
      <c r="AA17" s="325">
        <f t="shared" si="1"/>
        <v>3</v>
      </c>
      <c r="AB17" s="325">
        <f t="shared" si="1"/>
        <v>154</v>
      </c>
    </row>
    <row r="18" spans="1:28" s="316" customFormat="1" ht="17.25" customHeight="1">
      <c r="A18" s="327" t="s">
        <v>824</v>
      </c>
      <c r="B18" s="328"/>
      <c r="C18" s="329"/>
      <c r="D18" s="329"/>
      <c r="E18" s="329"/>
      <c r="F18" s="329"/>
      <c r="G18" s="329"/>
      <c r="H18" s="329"/>
      <c r="I18" s="329"/>
      <c r="J18" s="329"/>
      <c r="K18" s="329"/>
      <c r="L18" s="329"/>
      <c r="M18" s="329"/>
      <c r="N18" s="330" t="s">
        <v>825</v>
      </c>
      <c r="O18" s="330"/>
      <c r="P18" s="330"/>
      <c r="Q18" s="330"/>
      <c r="AA18" s="331"/>
      <c r="AB18" s="331"/>
    </row>
    <row r="19" spans="1:28" s="316" customFormat="1" ht="18.75" customHeight="1">
      <c r="A19" s="327" t="s">
        <v>826</v>
      </c>
      <c r="B19" s="328"/>
      <c r="C19" s="329"/>
      <c r="D19" s="329"/>
      <c r="E19" s="329"/>
      <c r="F19" s="329"/>
      <c r="G19" s="329"/>
      <c r="H19" s="329"/>
      <c r="I19" s="329"/>
      <c r="J19" s="329"/>
      <c r="K19" s="329"/>
      <c r="L19" s="329"/>
      <c r="M19" s="329"/>
      <c r="AA19" s="331"/>
      <c r="AB19" s="331"/>
    </row>
    <row r="20" spans="1:28" s="316" customFormat="1" ht="15.75" customHeight="1" hidden="1">
      <c r="A20" s="540" t="s">
        <v>827</v>
      </c>
      <c r="B20" s="540"/>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row>
    <row r="21" spans="1:28" s="316" customFormat="1" ht="24" customHeight="1" hidden="1">
      <c r="A21" s="333"/>
      <c r="B21" s="541" t="s">
        <v>828</v>
      </c>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row>
    <row r="22" spans="1:28" s="316" customFormat="1" ht="24" customHeight="1" hidden="1">
      <c r="A22" s="333"/>
      <c r="B22" s="542" t="s">
        <v>829</v>
      </c>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row>
    <row r="23" spans="7:26" s="331" customFormat="1" ht="18.75" customHeight="1" hidden="1">
      <c r="G23" s="543" t="s">
        <v>830</v>
      </c>
      <c r="H23" s="543"/>
      <c r="I23" s="543"/>
      <c r="J23" s="543"/>
      <c r="K23" s="334"/>
      <c r="L23" s="334"/>
      <c r="M23" s="334"/>
      <c r="N23" s="334"/>
      <c r="O23" s="334"/>
      <c r="P23" s="334"/>
      <c r="Q23" s="334"/>
      <c r="R23" s="334"/>
      <c r="S23" s="544" t="s">
        <v>831</v>
      </c>
      <c r="T23" s="544"/>
      <c r="U23" s="544"/>
      <c r="V23" s="544"/>
      <c r="W23" s="544"/>
      <c r="X23" s="544"/>
      <c r="Y23" s="544"/>
      <c r="Z23" s="544"/>
    </row>
    <row r="24" spans="7:26" s="316" customFormat="1" ht="15.75" hidden="1">
      <c r="G24" s="545"/>
      <c r="H24" s="545"/>
      <c r="I24" s="545"/>
      <c r="J24" s="545"/>
      <c r="K24" s="335"/>
      <c r="L24" s="335"/>
      <c r="M24" s="335"/>
      <c r="N24" s="335"/>
      <c r="O24" s="335"/>
      <c r="P24" s="335"/>
      <c r="Q24" s="335"/>
      <c r="R24" s="335"/>
      <c r="S24" s="544" t="s">
        <v>832</v>
      </c>
      <c r="T24" s="544"/>
      <c r="U24" s="544"/>
      <c r="V24" s="544"/>
      <c r="W24" s="544"/>
      <c r="X24" s="544"/>
      <c r="Y24" s="544"/>
      <c r="Z24" s="544"/>
    </row>
    <row r="25" spans="7:26" s="316" customFormat="1" ht="15" hidden="1">
      <c r="G25" s="334"/>
      <c r="H25" s="334"/>
      <c r="I25" s="334"/>
      <c r="J25" s="334"/>
      <c r="K25" s="334"/>
      <c r="L25" s="334"/>
      <c r="M25" s="334"/>
      <c r="N25" s="334"/>
      <c r="O25" s="334"/>
      <c r="P25" s="334"/>
      <c r="Q25" s="334"/>
      <c r="R25" s="334"/>
      <c r="S25" s="334"/>
      <c r="T25" s="334"/>
      <c r="U25" s="334"/>
      <c r="V25" s="334"/>
      <c r="W25" s="334"/>
      <c r="X25" s="334"/>
      <c r="Y25" s="334"/>
      <c r="Z25" s="334"/>
    </row>
    <row r="26" spans="7:26" s="316" customFormat="1" ht="15" hidden="1">
      <c r="G26" s="334"/>
      <c r="H26" s="334"/>
      <c r="I26" s="334"/>
      <c r="J26" s="334"/>
      <c r="K26" s="334"/>
      <c r="L26" s="334"/>
      <c r="M26" s="334"/>
      <c r="N26" s="334"/>
      <c r="O26" s="334"/>
      <c r="P26" s="334"/>
      <c r="Q26" s="334"/>
      <c r="R26" s="334"/>
      <c r="S26" s="334"/>
      <c r="T26" s="334"/>
      <c r="U26" s="334"/>
      <c r="V26" s="334"/>
      <c r="W26" s="334"/>
      <c r="X26" s="334"/>
      <c r="Y26" s="334"/>
      <c r="Z26" s="334"/>
    </row>
    <row r="27" spans="7:26" s="316" customFormat="1" ht="15" hidden="1">
      <c r="G27" s="334"/>
      <c r="H27" s="334"/>
      <c r="I27" s="334"/>
      <c r="J27" s="334"/>
      <c r="K27" s="334"/>
      <c r="L27" s="334"/>
      <c r="M27" s="334"/>
      <c r="N27" s="334"/>
      <c r="O27" s="334"/>
      <c r="P27" s="334"/>
      <c r="Q27" s="334"/>
      <c r="R27" s="334"/>
      <c r="S27" s="334"/>
      <c r="T27" s="334"/>
      <c r="U27" s="334"/>
      <c r="V27" s="334"/>
      <c r="W27" s="334"/>
      <c r="X27" s="334"/>
      <c r="Y27" s="334"/>
      <c r="Z27" s="334"/>
    </row>
    <row r="28" spans="7:26" s="316" customFormat="1" ht="7.5" customHeight="1" hidden="1">
      <c r="G28" s="334"/>
      <c r="H28" s="334"/>
      <c r="I28" s="334"/>
      <c r="J28" s="334"/>
      <c r="K28" s="334"/>
      <c r="L28" s="334"/>
      <c r="M28" s="334"/>
      <c r="N28" s="334"/>
      <c r="O28" s="334"/>
      <c r="P28" s="334"/>
      <c r="Q28" s="334"/>
      <c r="R28" s="334"/>
      <c r="S28" s="334"/>
      <c r="T28" s="334"/>
      <c r="U28" s="334"/>
      <c r="V28" s="334"/>
      <c r="W28" s="334"/>
      <c r="X28" s="334"/>
      <c r="Y28" s="334"/>
      <c r="Z28" s="334"/>
    </row>
    <row r="29" spans="1:30" ht="15.75" hidden="1">
      <c r="A29" s="316"/>
      <c r="B29" s="316"/>
      <c r="C29" s="316"/>
      <c r="D29" s="316"/>
      <c r="E29" s="316"/>
      <c r="F29" s="539" t="s">
        <v>833</v>
      </c>
      <c r="G29" s="539"/>
      <c r="H29" s="539"/>
      <c r="I29" s="539"/>
      <c r="J29" s="539"/>
      <c r="K29" s="539"/>
      <c r="L29" s="316"/>
      <c r="M29" s="316"/>
      <c r="N29" s="316"/>
      <c r="O29" s="316"/>
      <c r="P29" s="316"/>
      <c r="Q29" s="316"/>
      <c r="R29" s="316"/>
      <c r="S29" s="539" t="s">
        <v>834</v>
      </c>
      <c r="T29" s="539"/>
      <c r="U29" s="539"/>
      <c r="V29" s="539"/>
      <c r="W29" s="539"/>
      <c r="X29" s="539"/>
      <c r="Y29" s="539"/>
      <c r="Z29" s="539"/>
      <c r="AA29" s="316"/>
      <c r="AB29" s="316"/>
      <c r="AC29" s="316"/>
      <c r="AD29" s="316"/>
    </row>
    <row r="30" ht="12.75" hidden="1"/>
    <row r="31" ht="12.75" hidden="1"/>
  </sheetData>
  <sheetProtection/>
  <mergeCells count="31">
    <mergeCell ref="A1:D1"/>
    <mergeCell ref="G1:AB1"/>
    <mergeCell ref="A2:D2"/>
    <mergeCell ref="G2:AB2"/>
    <mergeCell ref="G3:AB3"/>
    <mergeCell ref="Y4:Z4"/>
    <mergeCell ref="A5:AB5"/>
    <mergeCell ref="A7:A8"/>
    <mergeCell ref="B7:C8"/>
    <mergeCell ref="D7:G7"/>
    <mergeCell ref="H7:K7"/>
    <mergeCell ref="T7:V7"/>
    <mergeCell ref="W7:W8"/>
    <mergeCell ref="X7:X8"/>
    <mergeCell ref="Y7:Y8"/>
    <mergeCell ref="Z7:Z8"/>
    <mergeCell ref="AA7:AB7"/>
    <mergeCell ref="A9:A11"/>
    <mergeCell ref="B9:B11"/>
    <mergeCell ref="A12:A16"/>
    <mergeCell ref="B12:B16"/>
    <mergeCell ref="A17:C17"/>
    <mergeCell ref="F29:K29"/>
    <mergeCell ref="S29:Z29"/>
    <mergeCell ref="A20:B20"/>
    <mergeCell ref="B21:AB21"/>
    <mergeCell ref="B22:AB22"/>
    <mergeCell ref="G23:J23"/>
    <mergeCell ref="S23:Z23"/>
    <mergeCell ref="G24:J24"/>
    <mergeCell ref="S24:Z24"/>
  </mergeCells>
  <printOptions/>
  <pageMargins left="0.2" right="0.2" top="0.42" bottom="0.4" header="0.25" footer="0.2"/>
  <pageSetup horizontalDpi="600" verticalDpi="600" orientation="landscape" paperSize="9" scale="90" r:id="rId2"/>
  <drawing r:id="rId1"/>
</worksheet>
</file>

<file path=xl/worksheets/sheet12.xml><?xml version="1.0" encoding="utf-8"?>
<worksheet xmlns="http://schemas.openxmlformats.org/spreadsheetml/2006/main" xmlns:r="http://schemas.openxmlformats.org/officeDocument/2006/relationships">
  <dimension ref="A1:AD35"/>
  <sheetViews>
    <sheetView zoomScalePageLayoutView="0" workbookViewId="0" topLeftCell="A10">
      <selection activeCell="J42" sqref="J42"/>
    </sheetView>
  </sheetViews>
  <sheetFormatPr defaultColWidth="8.796875" defaultRowHeight="15"/>
  <cols>
    <col min="1" max="1" width="3.09765625" style="305" customWidth="1"/>
    <col min="2" max="2" width="5.8984375" style="305" customWidth="1"/>
    <col min="3" max="3" width="10.19921875" style="305" customWidth="1"/>
    <col min="4" max="4" width="4.19921875" style="305" customWidth="1"/>
    <col min="5" max="6" width="4.3984375" style="305" customWidth="1"/>
    <col min="7" max="7" width="4.5" style="305" customWidth="1"/>
    <col min="8" max="10" width="5.09765625" style="305" customWidth="1"/>
    <col min="11" max="11" width="4.09765625" style="305" customWidth="1"/>
    <col min="12" max="13" width="4.19921875" style="305" customWidth="1"/>
    <col min="14" max="14" width="4.09765625" style="305" customWidth="1"/>
    <col min="15" max="16" width="4.5" style="305" customWidth="1"/>
    <col min="17" max="18" width="4.3984375" style="305" customWidth="1"/>
    <col min="19" max="19" width="4.09765625" style="305" customWidth="1"/>
    <col min="20" max="20" width="4.3984375" style="305" customWidth="1"/>
    <col min="21" max="21" width="4.09765625" style="305" customWidth="1"/>
    <col min="22" max="22" width="4.59765625" style="305" customWidth="1"/>
    <col min="23" max="23" width="4" style="305" customWidth="1"/>
    <col min="24" max="24" width="4.69921875" style="305" customWidth="1"/>
    <col min="25" max="25" width="4.8984375" style="305" customWidth="1"/>
    <col min="26" max="26" width="4.69921875" style="305" customWidth="1"/>
    <col min="27" max="29" width="4.5" style="305" customWidth="1"/>
    <col min="30" max="30" width="4.69921875" style="305" customWidth="1"/>
    <col min="31" max="16384" width="9" style="305" customWidth="1"/>
  </cols>
  <sheetData>
    <row r="1" spans="1:30" ht="18.75">
      <c r="A1" s="568" t="s">
        <v>105</v>
      </c>
      <c r="B1" s="568"/>
      <c r="C1" s="568"/>
      <c r="D1" s="568"/>
      <c r="G1" s="569" t="s">
        <v>159</v>
      </c>
      <c r="H1" s="569"/>
      <c r="I1" s="569"/>
      <c r="J1" s="569"/>
      <c r="K1" s="569"/>
      <c r="L1" s="569"/>
      <c r="M1" s="569"/>
      <c r="N1" s="569"/>
      <c r="O1" s="569"/>
      <c r="P1" s="569"/>
      <c r="Q1" s="569"/>
      <c r="R1" s="569"/>
      <c r="S1" s="569"/>
      <c r="T1" s="569"/>
      <c r="U1" s="569"/>
      <c r="V1" s="569"/>
      <c r="W1" s="569"/>
      <c r="X1" s="569"/>
      <c r="Y1" s="569"/>
      <c r="Z1" s="569"/>
      <c r="AA1" s="569"/>
      <c r="AB1" s="569"/>
      <c r="AC1" s="569"/>
      <c r="AD1" s="569"/>
    </row>
    <row r="2" spans="1:30" ht="18.75">
      <c r="A2" s="568"/>
      <c r="B2" s="568"/>
      <c r="C2" s="568"/>
      <c r="D2" s="568"/>
      <c r="G2" s="569" t="s">
        <v>160</v>
      </c>
      <c r="H2" s="569"/>
      <c r="I2" s="569"/>
      <c r="J2" s="569"/>
      <c r="K2" s="569"/>
      <c r="L2" s="569"/>
      <c r="M2" s="569"/>
      <c r="N2" s="569"/>
      <c r="O2" s="569"/>
      <c r="P2" s="569"/>
      <c r="Q2" s="569"/>
      <c r="R2" s="569"/>
      <c r="S2" s="569"/>
      <c r="T2" s="569"/>
      <c r="U2" s="569"/>
      <c r="V2" s="569"/>
      <c r="W2" s="569"/>
      <c r="X2" s="569"/>
      <c r="Y2" s="569"/>
      <c r="Z2" s="569"/>
      <c r="AA2" s="569"/>
      <c r="AB2" s="569"/>
      <c r="AC2" s="569"/>
      <c r="AD2" s="569"/>
    </row>
    <row r="3" spans="1:30" ht="15.75">
      <c r="A3" s="304"/>
      <c r="B3" s="304"/>
      <c r="C3" s="304"/>
      <c r="D3" s="304"/>
      <c r="G3" s="570"/>
      <c r="H3" s="570"/>
      <c r="I3" s="570"/>
      <c r="J3" s="570"/>
      <c r="K3" s="570"/>
      <c r="L3" s="570"/>
      <c r="M3" s="570"/>
      <c r="N3" s="570"/>
      <c r="O3" s="570"/>
      <c r="P3" s="570"/>
      <c r="Q3" s="570"/>
      <c r="R3" s="570"/>
      <c r="S3" s="570"/>
      <c r="T3" s="570"/>
      <c r="U3" s="570"/>
      <c r="V3" s="570"/>
      <c r="W3" s="570"/>
      <c r="X3" s="570"/>
      <c r="Y3" s="570"/>
      <c r="Z3" s="570"/>
      <c r="AA3" s="570"/>
      <c r="AB3" s="570"/>
      <c r="AC3" s="570"/>
      <c r="AD3" s="570"/>
    </row>
    <row r="4" spans="1:30" ht="3.75" customHeight="1">
      <c r="A4" s="304"/>
      <c r="B4" s="304"/>
      <c r="C4" s="304"/>
      <c r="D4" s="304"/>
      <c r="AA4" s="571"/>
      <c r="AB4" s="571"/>
      <c r="AC4" s="306"/>
      <c r="AD4" s="306"/>
    </row>
    <row r="5" spans="1:30" ht="15.75">
      <c r="A5" s="304"/>
      <c r="B5" s="304"/>
      <c r="C5" s="304"/>
      <c r="D5" s="304"/>
      <c r="AA5" s="571" t="s">
        <v>835</v>
      </c>
      <c r="AB5" s="571"/>
      <c r="AC5" s="306"/>
      <c r="AD5" s="306"/>
    </row>
    <row r="6" spans="1:30" ht="28.5" customHeight="1">
      <c r="A6" s="557" t="s">
        <v>836</v>
      </c>
      <c r="B6" s="558"/>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row>
    <row r="7" spans="1:30" s="309" customFormat="1" ht="18" customHeight="1">
      <c r="A7" s="307"/>
      <c r="B7" s="308"/>
      <c r="C7" s="308"/>
      <c r="D7" s="308"/>
      <c r="E7" s="308"/>
      <c r="F7" s="308"/>
      <c r="G7" s="308"/>
      <c r="H7" s="308"/>
      <c r="I7" s="308"/>
      <c r="K7" s="308"/>
      <c r="M7" s="308"/>
      <c r="N7" s="308"/>
      <c r="O7" s="308"/>
      <c r="P7" s="308"/>
      <c r="Q7" s="308"/>
      <c r="R7" s="310" t="s">
        <v>787</v>
      </c>
      <c r="S7" s="311"/>
      <c r="T7" s="311"/>
      <c r="U7" s="311"/>
      <c r="V7" s="311"/>
      <c r="W7" s="311"/>
      <c r="X7" s="311"/>
      <c r="Y7" s="311"/>
      <c r="Z7" s="308"/>
      <c r="AA7" s="308"/>
      <c r="AB7" s="312"/>
      <c r="AC7" s="308"/>
      <c r="AD7" s="312"/>
    </row>
    <row r="8" spans="1:30" s="316" customFormat="1" ht="24" customHeight="1">
      <c r="A8" s="559" t="s">
        <v>100</v>
      </c>
      <c r="B8" s="561" t="s">
        <v>837</v>
      </c>
      <c r="C8" s="562"/>
      <c r="D8" s="546" t="s">
        <v>789</v>
      </c>
      <c r="E8" s="565"/>
      <c r="F8" s="565"/>
      <c r="G8" s="547"/>
      <c r="H8" s="566" t="s">
        <v>790</v>
      </c>
      <c r="I8" s="565"/>
      <c r="J8" s="565"/>
      <c r="K8" s="565"/>
      <c r="L8" s="313" t="s">
        <v>791</v>
      </c>
      <c r="M8" s="314"/>
      <c r="N8" s="314"/>
      <c r="O8" s="314"/>
      <c r="P8" s="314"/>
      <c r="Q8" s="314"/>
      <c r="R8" s="546" t="s">
        <v>838</v>
      </c>
      <c r="S8" s="565"/>
      <c r="T8" s="565"/>
      <c r="U8" s="547"/>
      <c r="V8" s="546" t="s">
        <v>839</v>
      </c>
      <c r="W8" s="547"/>
      <c r="X8" s="578" t="s">
        <v>840</v>
      </c>
      <c r="Y8" s="567" t="s">
        <v>793</v>
      </c>
      <c r="Z8" s="567" t="s">
        <v>794</v>
      </c>
      <c r="AA8" s="567" t="s">
        <v>795</v>
      </c>
      <c r="AB8" s="567" t="s">
        <v>796</v>
      </c>
      <c r="AC8" s="546" t="s">
        <v>797</v>
      </c>
      <c r="AD8" s="547"/>
    </row>
    <row r="9" spans="1:30" s="316" customFormat="1" ht="57" customHeight="1">
      <c r="A9" s="560"/>
      <c r="B9" s="563"/>
      <c r="C9" s="564"/>
      <c r="D9" s="317" t="s">
        <v>798</v>
      </c>
      <c r="E9" s="317" t="s">
        <v>799</v>
      </c>
      <c r="F9" s="317" t="s">
        <v>800</v>
      </c>
      <c r="G9" s="317" t="s">
        <v>801</v>
      </c>
      <c r="H9" s="317" t="s">
        <v>802</v>
      </c>
      <c r="I9" s="317" t="s">
        <v>803</v>
      </c>
      <c r="J9" s="317" t="s">
        <v>804</v>
      </c>
      <c r="K9" s="317" t="s">
        <v>805</v>
      </c>
      <c r="L9" s="317" t="s">
        <v>806</v>
      </c>
      <c r="M9" s="317" t="s">
        <v>807</v>
      </c>
      <c r="N9" s="317" t="s">
        <v>808</v>
      </c>
      <c r="O9" s="317" t="s">
        <v>809</v>
      </c>
      <c r="P9" s="317" t="s">
        <v>799</v>
      </c>
      <c r="Q9" s="317" t="s">
        <v>800</v>
      </c>
      <c r="R9" s="319" t="s">
        <v>841</v>
      </c>
      <c r="S9" s="319" t="s">
        <v>842</v>
      </c>
      <c r="T9" s="319" t="s">
        <v>843</v>
      </c>
      <c r="U9" s="319" t="s">
        <v>844</v>
      </c>
      <c r="V9" s="319" t="s">
        <v>812</v>
      </c>
      <c r="W9" s="319" t="s">
        <v>813</v>
      </c>
      <c r="X9" s="579"/>
      <c r="Y9" s="560"/>
      <c r="Z9" s="560"/>
      <c r="AA9" s="560"/>
      <c r="AB9" s="560"/>
      <c r="AC9" s="319" t="s">
        <v>815</v>
      </c>
      <c r="AD9" s="319" t="s">
        <v>816</v>
      </c>
    </row>
    <row r="10" spans="1:30" s="316" customFormat="1" ht="27.75" customHeight="1">
      <c r="A10" s="549">
        <v>1</v>
      </c>
      <c r="B10" s="551" t="s">
        <v>845</v>
      </c>
      <c r="C10" s="320" t="s">
        <v>819</v>
      </c>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f>SUM(D10:AA10)</f>
        <v>0</v>
      </c>
      <c r="AC10" s="336"/>
      <c r="AD10" s="336"/>
    </row>
    <row r="11" spans="1:30" s="316" customFormat="1" ht="27.75" customHeight="1">
      <c r="A11" s="550"/>
      <c r="B11" s="553"/>
      <c r="C11" s="320" t="s">
        <v>820</v>
      </c>
      <c r="D11" s="336">
        <v>19</v>
      </c>
      <c r="E11" s="336">
        <v>53</v>
      </c>
      <c r="F11" s="336"/>
      <c r="G11" s="336"/>
      <c r="H11" s="336">
        <v>2</v>
      </c>
      <c r="I11" s="336">
        <v>9</v>
      </c>
      <c r="J11" s="336">
        <v>8</v>
      </c>
      <c r="K11" s="336"/>
      <c r="L11" s="336">
        <v>4</v>
      </c>
      <c r="M11" s="336">
        <v>7</v>
      </c>
      <c r="N11" s="336"/>
      <c r="O11" s="336"/>
      <c r="P11" s="336"/>
      <c r="Q11" s="336"/>
      <c r="R11" s="336"/>
      <c r="S11" s="336">
        <v>4</v>
      </c>
      <c r="T11" s="336">
        <v>8</v>
      </c>
      <c r="U11" s="336"/>
      <c r="V11" s="336">
        <v>48</v>
      </c>
      <c r="W11" s="336">
        <v>9</v>
      </c>
      <c r="X11" s="336">
        <v>47</v>
      </c>
      <c r="Y11" s="336">
        <v>30</v>
      </c>
      <c r="Z11" s="336">
        <v>16</v>
      </c>
      <c r="AA11" s="336">
        <v>16</v>
      </c>
      <c r="AB11" s="336">
        <f aca="true" t="shared" si="0" ref="AB11:AB19">SUM(D11:AA11)</f>
        <v>280</v>
      </c>
      <c r="AC11" s="336"/>
      <c r="AD11" s="336">
        <v>35</v>
      </c>
    </row>
    <row r="12" spans="1:30" s="316" customFormat="1" ht="18.75" customHeight="1">
      <c r="A12" s="548">
        <v>2</v>
      </c>
      <c r="B12" s="551" t="s">
        <v>846</v>
      </c>
      <c r="C12" s="320" t="s">
        <v>841</v>
      </c>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f t="shared" si="0"/>
        <v>0</v>
      </c>
      <c r="AC12" s="336"/>
      <c r="AD12" s="336"/>
    </row>
    <row r="13" spans="1:30" s="316" customFormat="1" ht="20.25" customHeight="1">
      <c r="A13" s="549"/>
      <c r="B13" s="552"/>
      <c r="C13" s="320" t="s">
        <v>842</v>
      </c>
      <c r="D13" s="336"/>
      <c r="E13" s="336"/>
      <c r="F13" s="336"/>
      <c r="G13" s="336"/>
      <c r="H13" s="336"/>
      <c r="I13" s="336">
        <v>5</v>
      </c>
      <c r="J13" s="336"/>
      <c r="K13" s="336"/>
      <c r="L13" s="336"/>
      <c r="M13" s="336"/>
      <c r="N13" s="336"/>
      <c r="O13" s="336"/>
      <c r="P13" s="336"/>
      <c r="Q13" s="336"/>
      <c r="R13" s="336"/>
      <c r="S13" s="336"/>
      <c r="T13" s="336"/>
      <c r="U13" s="336"/>
      <c r="V13" s="336"/>
      <c r="W13" s="336"/>
      <c r="X13" s="336"/>
      <c r="Y13" s="336"/>
      <c r="Z13" s="336"/>
      <c r="AA13" s="336"/>
      <c r="AB13" s="336">
        <f t="shared" si="0"/>
        <v>5</v>
      </c>
      <c r="AC13" s="336"/>
      <c r="AD13" s="336"/>
    </row>
    <row r="14" spans="1:30" s="316" customFormat="1" ht="21" customHeight="1">
      <c r="A14" s="549"/>
      <c r="B14" s="552"/>
      <c r="C14" s="320" t="s">
        <v>843</v>
      </c>
      <c r="D14" s="336"/>
      <c r="E14" s="336">
        <v>34</v>
      </c>
      <c r="F14" s="336"/>
      <c r="G14" s="336"/>
      <c r="H14" s="336">
        <v>2</v>
      </c>
      <c r="I14" s="336">
        <v>19</v>
      </c>
      <c r="J14" s="336">
        <v>13</v>
      </c>
      <c r="K14" s="336"/>
      <c r="L14" s="336">
        <v>2</v>
      </c>
      <c r="M14" s="336">
        <v>14</v>
      </c>
      <c r="N14" s="336">
        <v>2</v>
      </c>
      <c r="O14" s="336">
        <v>2</v>
      </c>
      <c r="P14" s="336"/>
      <c r="Q14" s="336"/>
      <c r="R14" s="336"/>
      <c r="S14" s="336">
        <v>5</v>
      </c>
      <c r="T14" s="336">
        <v>9</v>
      </c>
      <c r="U14" s="336"/>
      <c r="V14" s="336">
        <v>22</v>
      </c>
      <c r="W14" s="336"/>
      <c r="X14" s="336">
        <v>8</v>
      </c>
      <c r="Y14" s="336">
        <v>17</v>
      </c>
      <c r="Z14" s="336">
        <v>73</v>
      </c>
      <c r="AA14" s="336">
        <v>31</v>
      </c>
      <c r="AB14" s="336">
        <f t="shared" si="0"/>
        <v>253</v>
      </c>
      <c r="AC14" s="336">
        <v>1</v>
      </c>
      <c r="AD14" s="336">
        <v>51</v>
      </c>
    </row>
    <row r="15" spans="1:30" s="316" customFormat="1" ht="21.75" customHeight="1">
      <c r="A15" s="549"/>
      <c r="B15" s="552"/>
      <c r="C15" s="320" t="s">
        <v>844</v>
      </c>
      <c r="D15" s="336"/>
      <c r="E15" s="336"/>
      <c r="F15" s="336"/>
      <c r="G15" s="336"/>
      <c r="H15" s="336"/>
      <c r="I15" s="336"/>
      <c r="J15" s="336">
        <v>5</v>
      </c>
      <c r="K15" s="336"/>
      <c r="L15" s="336"/>
      <c r="M15" s="336">
        <v>1</v>
      </c>
      <c r="N15" s="336"/>
      <c r="O15" s="336"/>
      <c r="P15" s="336"/>
      <c r="Q15" s="336"/>
      <c r="R15" s="336"/>
      <c r="S15" s="336"/>
      <c r="T15" s="336"/>
      <c r="U15" s="336"/>
      <c r="V15" s="336"/>
      <c r="W15" s="336"/>
      <c r="X15" s="336"/>
      <c r="Y15" s="336"/>
      <c r="Z15" s="336"/>
      <c r="AA15" s="336"/>
      <c r="AB15" s="336">
        <f t="shared" si="0"/>
        <v>6</v>
      </c>
      <c r="AC15" s="336"/>
      <c r="AD15" s="336"/>
    </row>
    <row r="16" spans="1:30" s="316" customFormat="1" ht="20.25" customHeight="1">
      <c r="A16" s="548">
        <v>3</v>
      </c>
      <c r="B16" s="551" t="s">
        <v>847</v>
      </c>
      <c r="C16" s="320" t="s">
        <v>841</v>
      </c>
      <c r="D16" s="336"/>
      <c r="E16" s="336"/>
      <c r="F16" s="336"/>
      <c r="G16" s="336"/>
      <c r="H16" s="336"/>
      <c r="I16" s="336"/>
      <c r="J16" s="336"/>
      <c r="K16" s="336"/>
      <c r="L16" s="336"/>
      <c r="M16" s="336"/>
      <c r="N16" s="336"/>
      <c r="O16" s="336"/>
      <c r="P16" s="336"/>
      <c r="Q16" s="336"/>
      <c r="R16" s="336">
        <v>10</v>
      </c>
      <c r="S16" s="336"/>
      <c r="T16" s="336"/>
      <c r="U16" s="336"/>
      <c r="V16" s="336"/>
      <c r="W16" s="336"/>
      <c r="X16" s="336"/>
      <c r="Y16" s="336"/>
      <c r="Z16" s="336"/>
      <c r="AA16" s="336"/>
      <c r="AB16" s="336">
        <f t="shared" si="0"/>
        <v>10</v>
      </c>
      <c r="AC16" s="336"/>
      <c r="AD16" s="336"/>
    </row>
    <row r="17" spans="1:30" s="316" customFormat="1" ht="20.25" customHeight="1">
      <c r="A17" s="549"/>
      <c r="B17" s="552"/>
      <c r="C17" s="320" t="s">
        <v>842</v>
      </c>
      <c r="D17" s="336"/>
      <c r="E17" s="336">
        <v>3</v>
      </c>
      <c r="F17" s="336"/>
      <c r="G17" s="336"/>
      <c r="H17" s="336"/>
      <c r="I17" s="336">
        <v>20</v>
      </c>
      <c r="J17" s="336"/>
      <c r="K17" s="336"/>
      <c r="L17" s="336"/>
      <c r="M17" s="336"/>
      <c r="N17" s="336"/>
      <c r="O17" s="336"/>
      <c r="P17" s="336"/>
      <c r="Q17" s="336"/>
      <c r="R17" s="336">
        <v>5</v>
      </c>
      <c r="S17" s="336">
        <v>20</v>
      </c>
      <c r="T17" s="336"/>
      <c r="U17" s="336"/>
      <c r="V17" s="336"/>
      <c r="W17" s="336"/>
      <c r="X17" s="336"/>
      <c r="Y17" s="336"/>
      <c r="Z17" s="336"/>
      <c r="AA17" s="336"/>
      <c r="AB17" s="336">
        <f t="shared" si="0"/>
        <v>48</v>
      </c>
      <c r="AC17" s="336"/>
      <c r="AD17" s="336"/>
    </row>
    <row r="18" spans="1:30" s="316" customFormat="1" ht="19.5" customHeight="1">
      <c r="A18" s="549"/>
      <c r="B18" s="552"/>
      <c r="C18" s="320" t="s">
        <v>843</v>
      </c>
      <c r="D18" s="336">
        <v>1</v>
      </c>
      <c r="E18" s="336">
        <v>34</v>
      </c>
      <c r="F18" s="336"/>
      <c r="G18" s="336"/>
      <c r="H18" s="336">
        <v>1</v>
      </c>
      <c r="I18" s="336">
        <v>8</v>
      </c>
      <c r="J18" s="336">
        <v>2</v>
      </c>
      <c r="K18" s="336"/>
      <c r="L18" s="336">
        <v>15</v>
      </c>
      <c r="M18" s="336">
        <v>31</v>
      </c>
      <c r="N18" s="336">
        <v>2</v>
      </c>
      <c r="O18" s="336"/>
      <c r="P18" s="336"/>
      <c r="Q18" s="336"/>
      <c r="R18" s="336"/>
      <c r="S18" s="336">
        <v>10</v>
      </c>
      <c r="T18" s="336">
        <v>34</v>
      </c>
      <c r="U18" s="336">
        <v>5</v>
      </c>
      <c r="V18" s="336">
        <v>14</v>
      </c>
      <c r="W18" s="336"/>
      <c r="X18" s="336">
        <v>4</v>
      </c>
      <c r="Y18" s="336">
        <v>4</v>
      </c>
      <c r="Z18" s="336">
        <v>28</v>
      </c>
      <c r="AA18" s="336">
        <v>9</v>
      </c>
      <c r="AB18" s="336">
        <f t="shared" si="0"/>
        <v>202</v>
      </c>
      <c r="AC18" s="336">
        <v>10</v>
      </c>
      <c r="AD18" s="336">
        <v>85</v>
      </c>
    </row>
    <row r="19" spans="1:30" s="316" customFormat="1" ht="20.25" customHeight="1">
      <c r="A19" s="550"/>
      <c r="B19" s="553"/>
      <c r="C19" s="320" t="s">
        <v>844</v>
      </c>
      <c r="D19" s="336"/>
      <c r="E19" s="336"/>
      <c r="F19" s="336"/>
      <c r="G19" s="336"/>
      <c r="H19" s="336"/>
      <c r="I19" s="336"/>
      <c r="J19" s="336">
        <v>6</v>
      </c>
      <c r="K19" s="336">
        <v>6</v>
      </c>
      <c r="L19" s="336"/>
      <c r="M19" s="336"/>
      <c r="N19" s="336"/>
      <c r="O19" s="336"/>
      <c r="P19" s="336"/>
      <c r="Q19" s="336"/>
      <c r="R19" s="336"/>
      <c r="S19" s="336"/>
      <c r="T19" s="336"/>
      <c r="U19" s="336"/>
      <c r="V19" s="336"/>
      <c r="W19" s="336"/>
      <c r="X19" s="336"/>
      <c r="Y19" s="336"/>
      <c r="Z19" s="336"/>
      <c r="AA19" s="336"/>
      <c r="AB19" s="336">
        <f t="shared" si="0"/>
        <v>12</v>
      </c>
      <c r="AC19" s="336"/>
      <c r="AD19" s="336">
        <v>2</v>
      </c>
    </row>
    <row r="20" spans="1:30" s="316" customFormat="1" ht="18" customHeight="1">
      <c r="A20" s="574" t="s">
        <v>823</v>
      </c>
      <c r="B20" s="575"/>
      <c r="C20" s="576"/>
      <c r="D20" s="337">
        <f>SUM(D10:D19)</f>
        <v>20</v>
      </c>
      <c r="E20" s="337">
        <f aca="true" t="shared" si="1" ref="E20:AD20">SUM(E10:E19)</f>
        <v>124</v>
      </c>
      <c r="F20" s="337">
        <f t="shared" si="1"/>
        <v>0</v>
      </c>
      <c r="G20" s="337">
        <f t="shared" si="1"/>
        <v>0</v>
      </c>
      <c r="H20" s="337">
        <f t="shared" si="1"/>
        <v>5</v>
      </c>
      <c r="I20" s="337">
        <f t="shared" si="1"/>
        <v>61</v>
      </c>
      <c r="J20" s="337">
        <f t="shared" si="1"/>
        <v>34</v>
      </c>
      <c r="K20" s="337">
        <f t="shared" si="1"/>
        <v>6</v>
      </c>
      <c r="L20" s="337">
        <f t="shared" si="1"/>
        <v>21</v>
      </c>
      <c r="M20" s="337">
        <f t="shared" si="1"/>
        <v>53</v>
      </c>
      <c r="N20" s="337">
        <f t="shared" si="1"/>
        <v>4</v>
      </c>
      <c r="O20" s="337">
        <f t="shared" si="1"/>
        <v>2</v>
      </c>
      <c r="P20" s="337">
        <f t="shared" si="1"/>
        <v>0</v>
      </c>
      <c r="Q20" s="337">
        <f t="shared" si="1"/>
        <v>0</v>
      </c>
      <c r="R20" s="337">
        <f t="shared" si="1"/>
        <v>15</v>
      </c>
      <c r="S20" s="337">
        <f t="shared" si="1"/>
        <v>39</v>
      </c>
      <c r="T20" s="337">
        <f t="shared" si="1"/>
        <v>51</v>
      </c>
      <c r="U20" s="337">
        <f t="shared" si="1"/>
        <v>5</v>
      </c>
      <c r="V20" s="337">
        <f t="shared" si="1"/>
        <v>84</v>
      </c>
      <c r="W20" s="337">
        <f t="shared" si="1"/>
        <v>9</v>
      </c>
      <c r="X20" s="337">
        <f t="shared" si="1"/>
        <v>59</v>
      </c>
      <c r="Y20" s="337">
        <f t="shared" si="1"/>
        <v>51</v>
      </c>
      <c r="Z20" s="337">
        <f t="shared" si="1"/>
        <v>117</v>
      </c>
      <c r="AA20" s="337">
        <f t="shared" si="1"/>
        <v>56</v>
      </c>
      <c r="AB20" s="337">
        <f t="shared" si="1"/>
        <v>816</v>
      </c>
      <c r="AC20" s="337">
        <f t="shared" si="1"/>
        <v>11</v>
      </c>
      <c r="AD20" s="337">
        <f t="shared" si="1"/>
        <v>173</v>
      </c>
    </row>
    <row r="21" spans="29:30" s="316" customFormat="1" ht="5.25" customHeight="1">
      <c r="AC21" s="331"/>
      <c r="AD21" s="331"/>
    </row>
    <row r="22" spans="1:30" s="316" customFormat="1" ht="18" customHeight="1">
      <c r="A22" s="327" t="s">
        <v>848</v>
      </c>
      <c r="B22" s="328"/>
      <c r="C22" s="329"/>
      <c r="D22" s="329"/>
      <c r="E22" s="329"/>
      <c r="F22" s="329"/>
      <c r="G22" s="329"/>
      <c r="H22" s="329"/>
      <c r="I22" s="329"/>
      <c r="J22" s="329"/>
      <c r="K22" s="329"/>
      <c r="L22" s="329"/>
      <c r="M22" s="329"/>
      <c r="N22" s="329"/>
      <c r="O22" s="329"/>
      <c r="AC22" s="331"/>
      <c r="AD22" s="331"/>
    </row>
    <row r="23" spans="1:30" s="316" customFormat="1" ht="19.5" customHeight="1">
      <c r="A23" s="327" t="s">
        <v>849</v>
      </c>
      <c r="B23" s="328"/>
      <c r="C23" s="329"/>
      <c r="D23" s="329"/>
      <c r="E23" s="329"/>
      <c r="F23" s="329"/>
      <c r="G23" s="329"/>
      <c r="H23" s="329"/>
      <c r="I23" s="329"/>
      <c r="J23" s="329"/>
      <c r="K23" s="329"/>
      <c r="L23" s="329"/>
      <c r="M23" s="329"/>
      <c r="N23" s="329"/>
      <c r="O23" s="329"/>
      <c r="AC23" s="331"/>
      <c r="AD23" s="331"/>
    </row>
    <row r="24" spans="1:30" s="316" customFormat="1" ht="15.75" customHeight="1" hidden="1">
      <c r="A24" s="577" t="s">
        <v>850</v>
      </c>
      <c r="B24" s="577"/>
      <c r="AC24" s="331"/>
      <c r="AD24" s="331"/>
    </row>
    <row r="25" spans="1:30" s="331" customFormat="1" ht="29.25" customHeight="1" hidden="1">
      <c r="A25" s="338" t="s">
        <v>778</v>
      </c>
      <c r="B25" s="572" t="s">
        <v>851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row>
    <row r="26" spans="1:30" s="331" customFormat="1" ht="12.75" customHeight="1" hidden="1">
      <c r="A26" s="338" t="s">
        <v>778</v>
      </c>
      <c r="B26" s="327" t="s">
        <v>852</v>
      </c>
      <c r="AC26" s="316"/>
      <c r="AD26" s="316"/>
    </row>
    <row r="27" spans="1:2" s="331" customFormat="1" ht="15.75" customHeight="1" hidden="1">
      <c r="A27" s="339" t="s">
        <v>778</v>
      </c>
      <c r="B27" s="327" t="s">
        <v>853</v>
      </c>
    </row>
    <row r="28" spans="1:2" s="331" customFormat="1" ht="7.5" customHeight="1">
      <c r="A28" s="339"/>
      <c r="B28" s="327"/>
    </row>
    <row r="29" spans="1:28" ht="15.75" hidden="1">
      <c r="A29" s="331"/>
      <c r="B29" s="331"/>
      <c r="C29" s="331"/>
      <c r="D29" s="331"/>
      <c r="E29" s="331"/>
      <c r="F29" s="331"/>
      <c r="G29" s="543" t="s">
        <v>830</v>
      </c>
      <c r="H29" s="543"/>
      <c r="I29" s="543"/>
      <c r="J29" s="543"/>
      <c r="K29" s="334"/>
      <c r="L29" s="334"/>
      <c r="M29" s="334"/>
      <c r="N29" s="334"/>
      <c r="O29" s="334"/>
      <c r="P29" s="334"/>
      <c r="Q29" s="334"/>
      <c r="R29" s="334"/>
      <c r="S29" s="544" t="s">
        <v>831</v>
      </c>
      <c r="T29" s="544"/>
      <c r="U29" s="544"/>
      <c r="V29" s="544"/>
      <c r="W29" s="544"/>
      <c r="X29" s="544"/>
      <c r="Y29" s="544"/>
      <c r="Z29" s="544"/>
      <c r="AA29" s="331"/>
      <c r="AB29" s="331"/>
    </row>
    <row r="30" spans="1:28" ht="15.75" hidden="1">
      <c r="A30" s="316"/>
      <c r="B30" s="316"/>
      <c r="C30" s="316"/>
      <c r="D30" s="316"/>
      <c r="E30" s="316"/>
      <c r="F30" s="316"/>
      <c r="G30" s="545"/>
      <c r="H30" s="545"/>
      <c r="I30" s="545"/>
      <c r="J30" s="545"/>
      <c r="K30" s="335"/>
      <c r="L30" s="335"/>
      <c r="M30" s="335"/>
      <c r="N30" s="335"/>
      <c r="O30" s="335"/>
      <c r="P30" s="335"/>
      <c r="Q30" s="335"/>
      <c r="R30" s="335"/>
      <c r="S30" s="544" t="s">
        <v>832</v>
      </c>
      <c r="T30" s="544"/>
      <c r="U30" s="544"/>
      <c r="V30" s="544"/>
      <c r="W30" s="544"/>
      <c r="X30" s="544"/>
      <c r="Y30" s="544"/>
      <c r="Z30" s="544"/>
      <c r="AA30" s="316"/>
      <c r="AB30" s="316"/>
    </row>
    <row r="31" spans="1:28" ht="15" hidden="1">
      <c r="A31" s="316"/>
      <c r="B31" s="316"/>
      <c r="C31" s="316"/>
      <c r="D31" s="316"/>
      <c r="E31" s="316"/>
      <c r="F31" s="316"/>
      <c r="G31" s="334"/>
      <c r="H31" s="334"/>
      <c r="I31" s="334"/>
      <c r="J31" s="334"/>
      <c r="K31" s="334"/>
      <c r="L31" s="334"/>
      <c r="M31" s="334"/>
      <c r="N31" s="334"/>
      <c r="O31" s="334"/>
      <c r="P31" s="334"/>
      <c r="Q31" s="334"/>
      <c r="R31" s="334"/>
      <c r="S31" s="334"/>
      <c r="T31" s="334"/>
      <c r="U31" s="334"/>
      <c r="V31" s="334"/>
      <c r="W31" s="334"/>
      <c r="X31" s="334"/>
      <c r="Y31" s="334"/>
      <c r="Z31" s="334"/>
      <c r="AA31" s="316"/>
      <c r="AB31" s="316"/>
    </row>
    <row r="32" spans="1:28" ht="15" hidden="1">
      <c r="A32" s="316"/>
      <c r="B32" s="316"/>
      <c r="C32" s="316"/>
      <c r="D32" s="316"/>
      <c r="E32" s="316"/>
      <c r="F32" s="316"/>
      <c r="G32" s="334"/>
      <c r="H32" s="334"/>
      <c r="I32" s="334"/>
      <c r="J32" s="334"/>
      <c r="K32" s="334"/>
      <c r="L32" s="334"/>
      <c r="M32" s="334"/>
      <c r="N32" s="334"/>
      <c r="O32" s="334"/>
      <c r="P32" s="334"/>
      <c r="Q32" s="334"/>
      <c r="R32" s="334"/>
      <c r="S32" s="334"/>
      <c r="T32" s="334"/>
      <c r="U32" s="334"/>
      <c r="V32" s="334"/>
      <c r="W32" s="334"/>
      <c r="X32" s="334"/>
      <c r="Y32" s="334"/>
      <c r="Z32" s="334"/>
      <c r="AA32" s="316"/>
      <c r="AB32" s="316"/>
    </row>
    <row r="33" spans="1:28" ht="15" hidden="1">
      <c r="A33" s="316"/>
      <c r="B33" s="316"/>
      <c r="C33" s="316"/>
      <c r="D33" s="316"/>
      <c r="E33" s="316"/>
      <c r="F33" s="316"/>
      <c r="G33" s="334"/>
      <c r="H33" s="334"/>
      <c r="I33" s="334"/>
      <c r="J33" s="334"/>
      <c r="K33" s="334"/>
      <c r="L33" s="334"/>
      <c r="M33" s="334"/>
      <c r="N33" s="334"/>
      <c r="O33" s="334"/>
      <c r="P33" s="334"/>
      <c r="Q33" s="334"/>
      <c r="R33" s="334"/>
      <c r="S33" s="334"/>
      <c r="T33" s="334"/>
      <c r="U33" s="334"/>
      <c r="V33" s="334"/>
      <c r="W33" s="334"/>
      <c r="X33" s="334"/>
      <c r="Y33" s="334"/>
      <c r="Z33" s="334"/>
      <c r="AA33" s="316"/>
      <c r="AB33" s="316"/>
    </row>
    <row r="34" spans="1:28" ht="15" hidden="1">
      <c r="A34" s="316"/>
      <c r="B34" s="316"/>
      <c r="C34" s="316"/>
      <c r="D34" s="316"/>
      <c r="E34" s="316"/>
      <c r="F34" s="316"/>
      <c r="G34" s="334"/>
      <c r="H34" s="334"/>
      <c r="I34" s="334"/>
      <c r="J34" s="334"/>
      <c r="K34" s="334"/>
      <c r="L34" s="334"/>
      <c r="M34" s="334"/>
      <c r="N34" s="334"/>
      <c r="O34" s="334"/>
      <c r="P34" s="334"/>
      <c r="Q34" s="334"/>
      <c r="R34" s="334"/>
      <c r="S34" s="334"/>
      <c r="T34" s="334"/>
      <c r="U34" s="334"/>
      <c r="V34" s="334"/>
      <c r="W34" s="334"/>
      <c r="X34" s="334"/>
      <c r="Y34" s="334"/>
      <c r="Z34" s="334"/>
      <c r="AA34" s="316"/>
      <c r="AB34" s="316"/>
    </row>
    <row r="35" spans="1:28" ht="15.75" hidden="1">
      <c r="A35" s="316"/>
      <c r="B35" s="316"/>
      <c r="C35" s="316"/>
      <c r="D35" s="316"/>
      <c r="E35" s="316"/>
      <c r="F35" s="539" t="s">
        <v>833</v>
      </c>
      <c r="G35" s="539"/>
      <c r="H35" s="539"/>
      <c r="I35" s="539"/>
      <c r="J35" s="539"/>
      <c r="K35" s="539"/>
      <c r="L35" s="316"/>
      <c r="M35" s="316"/>
      <c r="N35" s="316"/>
      <c r="O35" s="316"/>
      <c r="P35" s="316"/>
      <c r="Q35" s="316"/>
      <c r="R35" s="316"/>
      <c r="S35" s="539" t="s">
        <v>834</v>
      </c>
      <c r="T35" s="539"/>
      <c r="U35" s="539"/>
      <c r="V35" s="539"/>
      <c r="W35" s="539"/>
      <c r="X35" s="539"/>
      <c r="Y35" s="539"/>
      <c r="Z35" s="539"/>
      <c r="AA35" s="316"/>
      <c r="AB35" s="316"/>
    </row>
    <row r="36" ht="12.75" hidden="1"/>
    <row r="37" ht="12.75" hidden="1"/>
    <row r="38" ht="12.75" hidden="1"/>
    <row r="39" ht="12.75" hidden="1"/>
  </sheetData>
  <sheetProtection/>
  <mergeCells count="35">
    <mergeCell ref="A1:D1"/>
    <mergeCell ref="G1:AD1"/>
    <mergeCell ref="A2:D2"/>
    <mergeCell ref="G2:AD2"/>
    <mergeCell ref="G3:AD3"/>
    <mergeCell ref="AA4:AB4"/>
    <mergeCell ref="AA5:AB5"/>
    <mergeCell ref="A6:AD6"/>
    <mergeCell ref="A8:A9"/>
    <mergeCell ref="B8:C9"/>
    <mergeCell ref="D8:G8"/>
    <mergeCell ref="H8:K8"/>
    <mergeCell ref="R8:U8"/>
    <mergeCell ref="V8:W8"/>
    <mergeCell ref="X8:X9"/>
    <mergeCell ref="Y8:Y9"/>
    <mergeCell ref="Z8:Z9"/>
    <mergeCell ref="AA8:AA9"/>
    <mergeCell ref="AB8:AB9"/>
    <mergeCell ref="AC8:AD8"/>
    <mergeCell ref="A10:A11"/>
    <mergeCell ref="B10:B11"/>
    <mergeCell ref="A12:A15"/>
    <mergeCell ref="B12:B15"/>
    <mergeCell ref="A16:A19"/>
    <mergeCell ref="B16:B19"/>
    <mergeCell ref="A20:C20"/>
    <mergeCell ref="A24:B24"/>
    <mergeCell ref="B25:AD25"/>
    <mergeCell ref="G29:J29"/>
    <mergeCell ref="S29:Z29"/>
    <mergeCell ref="G30:J30"/>
    <mergeCell ref="S30:Z30"/>
    <mergeCell ref="F35:K35"/>
    <mergeCell ref="S35:Z35"/>
  </mergeCells>
  <printOptions/>
  <pageMargins left="0.2" right="0.2" top="0.42" bottom="0.4" header="0.25" footer="0.2"/>
  <pageSetup horizontalDpi="600" verticalDpi="600" orientation="landscape" paperSize="9" scale="90" r:id="rId2"/>
  <drawing r:id="rId1"/>
</worksheet>
</file>

<file path=xl/worksheets/sheet13.xml><?xml version="1.0" encoding="utf-8"?>
<worksheet xmlns="http://schemas.openxmlformats.org/spreadsheetml/2006/main" xmlns:r="http://schemas.openxmlformats.org/officeDocument/2006/relationships">
  <dimension ref="A1:AA39"/>
  <sheetViews>
    <sheetView zoomScalePageLayoutView="0" workbookViewId="0" topLeftCell="A10">
      <selection activeCell="T9" sqref="T9"/>
    </sheetView>
  </sheetViews>
  <sheetFormatPr defaultColWidth="8.796875" defaultRowHeight="15"/>
  <cols>
    <col min="1" max="1" width="4.59765625" style="356" customWidth="1"/>
    <col min="2" max="2" width="7.69921875" style="357" customWidth="1"/>
    <col min="3" max="3" width="19.19921875" style="357" customWidth="1"/>
    <col min="4" max="12" width="7.59765625" style="334" customWidth="1"/>
    <col min="13" max="13" width="6.69921875" style="334" customWidth="1"/>
    <col min="14" max="15" width="7.09765625" style="334" customWidth="1"/>
    <col min="16" max="16" width="7.19921875" style="334" customWidth="1"/>
    <col min="17" max="17" width="4.8984375" style="305" customWidth="1"/>
    <col min="18" max="18" width="4.19921875" style="305" customWidth="1"/>
    <col min="19" max="16384" width="9" style="334" customWidth="1"/>
  </cols>
  <sheetData>
    <row r="1" spans="1:18" ht="18" customHeight="1">
      <c r="A1" s="568" t="s">
        <v>105</v>
      </c>
      <c r="B1" s="568"/>
      <c r="C1" s="568"/>
      <c r="D1" s="305"/>
      <c r="E1" s="569" t="s">
        <v>159</v>
      </c>
      <c r="F1" s="569"/>
      <c r="G1" s="569"/>
      <c r="H1" s="569"/>
      <c r="I1" s="569"/>
      <c r="J1" s="569"/>
      <c r="K1" s="569"/>
      <c r="L1" s="569"/>
      <c r="M1" s="569"/>
      <c r="N1" s="569"/>
      <c r="O1" s="569"/>
      <c r="P1" s="569"/>
      <c r="Q1" s="569"/>
      <c r="R1" s="569"/>
    </row>
    <row r="2" spans="1:18" ht="18" customHeight="1">
      <c r="A2" s="568"/>
      <c r="B2" s="568"/>
      <c r="C2" s="568"/>
      <c r="D2" s="305"/>
      <c r="E2" s="569" t="s">
        <v>160</v>
      </c>
      <c r="F2" s="569"/>
      <c r="G2" s="569"/>
      <c r="H2" s="569"/>
      <c r="I2" s="569"/>
      <c r="J2" s="569"/>
      <c r="K2" s="569"/>
      <c r="L2" s="569"/>
      <c r="M2" s="569"/>
      <c r="N2" s="569"/>
      <c r="O2" s="569"/>
      <c r="P2" s="569"/>
      <c r="Q2" s="569"/>
      <c r="R2" s="569"/>
    </row>
    <row r="3" spans="1:18" ht="18" customHeight="1">
      <c r="A3" s="304"/>
      <c r="B3" s="304"/>
      <c r="C3" s="304"/>
      <c r="D3" s="305"/>
      <c r="E3" s="570"/>
      <c r="F3" s="570"/>
      <c r="G3" s="570"/>
      <c r="H3" s="570"/>
      <c r="I3" s="570"/>
      <c r="J3" s="570"/>
      <c r="K3" s="570"/>
      <c r="L3" s="570"/>
      <c r="M3" s="570"/>
      <c r="N3" s="570"/>
      <c r="O3" s="570"/>
      <c r="P3" s="570"/>
      <c r="Q3" s="570"/>
      <c r="R3" s="570"/>
    </row>
    <row r="4" spans="1:17" ht="18" customHeight="1">
      <c r="A4" s="304"/>
      <c r="B4" s="304"/>
      <c r="C4" s="304"/>
      <c r="D4" s="305"/>
      <c r="E4" s="305"/>
      <c r="F4" s="305"/>
      <c r="G4" s="305"/>
      <c r="H4" s="305"/>
      <c r="I4" s="305"/>
      <c r="J4" s="305"/>
      <c r="K4" s="305"/>
      <c r="L4" s="305"/>
      <c r="M4" s="305"/>
      <c r="N4" s="327"/>
      <c r="P4" s="571" t="s">
        <v>854</v>
      </c>
      <c r="Q4" s="571"/>
    </row>
    <row r="5" spans="1:18" ht="18" customHeight="1">
      <c r="A5" s="543" t="s">
        <v>855</v>
      </c>
      <c r="B5" s="593"/>
      <c r="C5" s="593"/>
      <c r="D5" s="593"/>
      <c r="E5" s="593"/>
      <c r="F5" s="593"/>
      <c r="G5" s="593"/>
      <c r="H5" s="593"/>
      <c r="I5" s="593"/>
      <c r="J5" s="593"/>
      <c r="K5" s="593"/>
      <c r="L5" s="593"/>
      <c r="M5" s="593"/>
      <c r="N5" s="593"/>
      <c r="O5" s="593"/>
      <c r="P5" s="593"/>
      <c r="Q5" s="593"/>
      <c r="R5" s="593"/>
    </row>
    <row r="6" spans="1:18" ht="30.75" customHeight="1">
      <c r="A6" s="544" t="s">
        <v>856</v>
      </c>
      <c r="B6" s="593"/>
      <c r="C6" s="593"/>
      <c r="D6" s="593"/>
      <c r="E6" s="593"/>
      <c r="F6" s="593"/>
      <c r="G6" s="593"/>
      <c r="H6" s="593"/>
      <c r="I6" s="593"/>
      <c r="J6" s="593"/>
      <c r="K6" s="593"/>
      <c r="L6" s="593"/>
      <c r="M6" s="593"/>
      <c r="N6" s="593"/>
      <c r="O6" s="593"/>
      <c r="P6" s="593"/>
      <c r="Q6" s="593"/>
      <c r="R6" s="593"/>
    </row>
    <row r="7" spans="1:16" s="343" customFormat="1" ht="17.25">
      <c r="A7" s="340"/>
      <c r="B7" s="341"/>
      <c r="C7" s="341"/>
      <c r="D7" s="342"/>
      <c r="E7" s="342"/>
      <c r="F7" s="342"/>
      <c r="G7" s="342"/>
      <c r="H7" s="342"/>
      <c r="I7" s="342"/>
      <c r="J7" s="342"/>
      <c r="K7" s="342"/>
      <c r="L7" s="342"/>
      <c r="M7" s="310" t="s">
        <v>787</v>
      </c>
      <c r="N7" s="334"/>
      <c r="O7" s="334"/>
      <c r="P7" s="334"/>
    </row>
    <row r="8" spans="1:18" ht="22.5" customHeight="1">
      <c r="A8" s="594" t="s">
        <v>857</v>
      </c>
      <c r="B8" s="561" t="s">
        <v>858</v>
      </c>
      <c r="C8" s="562"/>
      <c r="D8" s="344" t="s">
        <v>859</v>
      </c>
      <c r="E8" s="345"/>
      <c r="F8" s="345"/>
      <c r="G8" s="345"/>
      <c r="H8" s="345"/>
      <c r="I8" s="345"/>
      <c r="J8" s="345"/>
      <c r="K8" s="345"/>
      <c r="L8" s="345"/>
      <c r="M8" s="344" t="s">
        <v>860</v>
      </c>
      <c r="N8" s="346"/>
      <c r="O8" s="346"/>
      <c r="P8" s="589" t="s">
        <v>796</v>
      </c>
      <c r="Q8" s="344" t="s">
        <v>797</v>
      </c>
      <c r="R8" s="346"/>
    </row>
    <row r="9" spans="1:18" ht="75" customHeight="1">
      <c r="A9" s="595"/>
      <c r="B9" s="563"/>
      <c r="C9" s="564"/>
      <c r="D9" s="347" t="s">
        <v>861</v>
      </c>
      <c r="E9" s="347" t="s">
        <v>862</v>
      </c>
      <c r="F9" s="347" t="s">
        <v>863</v>
      </c>
      <c r="G9" s="347" t="s">
        <v>864</v>
      </c>
      <c r="H9" s="347" t="s">
        <v>865</v>
      </c>
      <c r="I9" s="347" t="s">
        <v>866</v>
      </c>
      <c r="J9" s="347" t="s">
        <v>867</v>
      </c>
      <c r="K9" s="347" t="s">
        <v>794</v>
      </c>
      <c r="L9" s="347" t="s">
        <v>868</v>
      </c>
      <c r="M9" s="347" t="s">
        <v>869</v>
      </c>
      <c r="N9" s="347" t="s">
        <v>870</v>
      </c>
      <c r="O9" s="347" t="s">
        <v>871</v>
      </c>
      <c r="P9" s="590"/>
      <c r="Q9" s="319" t="s">
        <v>815</v>
      </c>
      <c r="R9" s="319" t="s">
        <v>816</v>
      </c>
    </row>
    <row r="10" spans="1:18" ht="30" customHeight="1">
      <c r="A10" s="580">
        <v>1</v>
      </c>
      <c r="B10" s="582" t="s">
        <v>872</v>
      </c>
      <c r="C10" s="348" t="s">
        <v>873</v>
      </c>
      <c r="D10" s="349"/>
      <c r="E10" s="349"/>
      <c r="F10" s="349"/>
      <c r="G10" s="349"/>
      <c r="H10" s="349"/>
      <c r="I10" s="349"/>
      <c r="J10" s="349"/>
      <c r="K10" s="349"/>
      <c r="L10" s="350"/>
      <c r="M10" s="349"/>
      <c r="N10" s="349"/>
      <c r="O10" s="349"/>
      <c r="P10" s="351"/>
      <c r="Q10" s="349"/>
      <c r="R10" s="349"/>
    </row>
    <row r="11" spans="1:18" ht="30" customHeight="1">
      <c r="A11" s="591"/>
      <c r="B11" s="592"/>
      <c r="C11" s="348" t="s">
        <v>874</v>
      </c>
      <c r="D11" s="349">
        <v>2</v>
      </c>
      <c r="E11" s="349">
        <v>4</v>
      </c>
      <c r="F11" s="349">
        <v>4</v>
      </c>
      <c r="G11" s="349">
        <v>6</v>
      </c>
      <c r="H11" s="349">
        <v>6</v>
      </c>
      <c r="I11" s="349">
        <v>3</v>
      </c>
      <c r="J11" s="349">
        <v>2</v>
      </c>
      <c r="K11" s="349">
        <v>5</v>
      </c>
      <c r="L11" s="350"/>
      <c r="M11" s="349"/>
      <c r="N11" s="349">
        <v>5</v>
      </c>
      <c r="O11" s="349">
        <v>27</v>
      </c>
      <c r="P11" s="351">
        <f aca="true" t="shared" si="0" ref="P11:P16">SUM(D11:L11)</f>
        <v>32</v>
      </c>
      <c r="Q11" s="349">
        <v>1</v>
      </c>
      <c r="R11" s="349">
        <v>6</v>
      </c>
    </row>
    <row r="12" spans="1:18" ht="30" customHeight="1">
      <c r="A12" s="581"/>
      <c r="B12" s="583"/>
      <c r="C12" s="348" t="s">
        <v>820</v>
      </c>
      <c r="D12" s="349">
        <v>1</v>
      </c>
      <c r="E12" s="349">
        <v>5</v>
      </c>
      <c r="F12" s="349">
        <v>2</v>
      </c>
      <c r="G12" s="349">
        <v>6</v>
      </c>
      <c r="H12" s="349">
        <v>5</v>
      </c>
      <c r="I12" s="349">
        <v>7</v>
      </c>
      <c r="J12" s="349">
        <v>6</v>
      </c>
      <c r="K12" s="349">
        <v>14</v>
      </c>
      <c r="L12" s="350"/>
      <c r="M12" s="349">
        <v>1</v>
      </c>
      <c r="N12" s="349">
        <v>13</v>
      </c>
      <c r="O12" s="349">
        <v>32</v>
      </c>
      <c r="P12" s="351">
        <f t="shared" si="0"/>
        <v>46</v>
      </c>
      <c r="Q12" s="349"/>
      <c r="R12" s="349">
        <v>7</v>
      </c>
    </row>
    <row r="13" spans="1:18" ht="30" customHeight="1">
      <c r="A13" s="580">
        <v>2</v>
      </c>
      <c r="B13" s="582" t="s">
        <v>875</v>
      </c>
      <c r="C13" s="348" t="s">
        <v>876</v>
      </c>
      <c r="D13" s="349"/>
      <c r="E13" s="349">
        <v>7</v>
      </c>
      <c r="F13" s="349">
        <v>1</v>
      </c>
      <c r="G13" s="349">
        <v>5</v>
      </c>
      <c r="H13" s="349">
        <v>6</v>
      </c>
      <c r="I13" s="349">
        <v>3</v>
      </c>
      <c r="J13" s="349"/>
      <c r="K13" s="349">
        <v>6</v>
      </c>
      <c r="L13" s="350">
        <v>1</v>
      </c>
      <c r="M13" s="349">
        <v>1</v>
      </c>
      <c r="N13" s="349">
        <v>6</v>
      </c>
      <c r="O13" s="349">
        <v>22</v>
      </c>
      <c r="P13" s="351">
        <f t="shared" si="0"/>
        <v>29</v>
      </c>
      <c r="Q13" s="349"/>
      <c r="R13" s="349">
        <v>10</v>
      </c>
    </row>
    <row r="14" spans="1:18" ht="30" customHeight="1">
      <c r="A14" s="581"/>
      <c r="B14" s="583"/>
      <c r="C14" s="348" t="s">
        <v>877</v>
      </c>
      <c r="D14" s="349"/>
      <c r="E14" s="349">
        <v>6</v>
      </c>
      <c r="F14" s="349">
        <v>5</v>
      </c>
      <c r="G14" s="349">
        <v>7</v>
      </c>
      <c r="H14" s="349">
        <v>3</v>
      </c>
      <c r="I14" s="349">
        <v>5</v>
      </c>
      <c r="J14" s="349"/>
      <c r="K14" s="349">
        <v>9</v>
      </c>
      <c r="L14" s="350">
        <v>1</v>
      </c>
      <c r="M14" s="349">
        <v>1</v>
      </c>
      <c r="N14" s="349">
        <v>9</v>
      </c>
      <c r="O14" s="349">
        <v>26</v>
      </c>
      <c r="P14" s="351">
        <f t="shared" si="0"/>
        <v>36</v>
      </c>
      <c r="Q14" s="349">
        <v>1</v>
      </c>
      <c r="R14" s="349">
        <v>9</v>
      </c>
    </row>
    <row r="15" spans="1:18" ht="27.75" customHeight="1">
      <c r="A15" s="352">
        <v>3</v>
      </c>
      <c r="B15" s="584" t="s">
        <v>878</v>
      </c>
      <c r="C15" s="585"/>
      <c r="D15" s="349"/>
      <c r="E15" s="349">
        <v>2</v>
      </c>
      <c r="F15" s="349"/>
      <c r="G15" s="349">
        <v>2</v>
      </c>
      <c r="H15" s="349">
        <v>6</v>
      </c>
      <c r="I15" s="349">
        <v>4</v>
      </c>
      <c r="J15" s="349">
        <v>11</v>
      </c>
      <c r="K15" s="349">
        <v>3</v>
      </c>
      <c r="L15" s="350">
        <v>7</v>
      </c>
      <c r="M15" s="349">
        <v>7</v>
      </c>
      <c r="N15" s="349">
        <v>3</v>
      </c>
      <c r="O15" s="349">
        <v>25</v>
      </c>
      <c r="P15" s="351">
        <f t="shared" si="0"/>
        <v>35</v>
      </c>
      <c r="Q15" s="349">
        <v>4</v>
      </c>
      <c r="R15" s="349">
        <v>8</v>
      </c>
    </row>
    <row r="16" spans="1:18" ht="24" customHeight="1">
      <c r="A16" s="352">
        <v>4</v>
      </c>
      <c r="B16" s="584" t="s">
        <v>879</v>
      </c>
      <c r="C16" s="585"/>
      <c r="D16" s="349"/>
      <c r="E16" s="349"/>
      <c r="F16" s="349"/>
      <c r="G16" s="349"/>
      <c r="H16" s="349"/>
      <c r="I16" s="349"/>
      <c r="J16" s="349"/>
      <c r="K16" s="349"/>
      <c r="L16" s="350">
        <v>1</v>
      </c>
      <c r="M16" s="349">
        <v>1</v>
      </c>
      <c r="N16" s="349"/>
      <c r="O16" s="349"/>
      <c r="P16" s="351">
        <f t="shared" si="0"/>
        <v>1</v>
      </c>
      <c r="Q16" s="349"/>
      <c r="R16" s="349">
        <v>1</v>
      </c>
    </row>
    <row r="17" spans="1:18" ht="16.5" customHeight="1">
      <c r="A17" s="586" t="s">
        <v>823</v>
      </c>
      <c r="B17" s="587"/>
      <c r="C17" s="588"/>
      <c r="D17" s="326">
        <f>SUM(D10:D16)</f>
        <v>3</v>
      </c>
      <c r="E17" s="326">
        <f aca="true" t="shared" si="1" ref="E17:R17">SUM(E10:E16)</f>
        <v>24</v>
      </c>
      <c r="F17" s="326">
        <f t="shared" si="1"/>
        <v>12</v>
      </c>
      <c r="G17" s="326">
        <f t="shared" si="1"/>
        <v>26</v>
      </c>
      <c r="H17" s="326">
        <f t="shared" si="1"/>
        <v>26</v>
      </c>
      <c r="I17" s="326">
        <f t="shared" si="1"/>
        <v>22</v>
      </c>
      <c r="J17" s="326">
        <f t="shared" si="1"/>
        <v>19</v>
      </c>
      <c r="K17" s="326">
        <f t="shared" si="1"/>
        <v>37</v>
      </c>
      <c r="L17" s="326">
        <f t="shared" si="1"/>
        <v>10</v>
      </c>
      <c r="M17" s="326">
        <f t="shared" si="1"/>
        <v>11</v>
      </c>
      <c r="N17" s="326">
        <f t="shared" si="1"/>
        <v>36</v>
      </c>
      <c r="O17" s="326">
        <f t="shared" si="1"/>
        <v>132</v>
      </c>
      <c r="P17" s="326">
        <f t="shared" si="1"/>
        <v>179</v>
      </c>
      <c r="Q17" s="326">
        <f t="shared" si="1"/>
        <v>6</v>
      </c>
      <c r="R17" s="326">
        <f t="shared" si="1"/>
        <v>41</v>
      </c>
    </row>
    <row r="18" spans="1:18" ht="12.75" customHeight="1">
      <c r="A18" s="353"/>
      <c r="B18" s="354"/>
      <c r="C18" s="354"/>
      <c r="D18" s="355"/>
      <c r="E18" s="355"/>
      <c r="F18" s="355"/>
      <c r="G18" s="355"/>
      <c r="H18" s="355"/>
      <c r="I18" s="355"/>
      <c r="J18" s="355"/>
      <c r="K18" s="355"/>
      <c r="L18" s="355"/>
      <c r="M18" s="355"/>
      <c r="N18" s="355"/>
      <c r="O18" s="355"/>
      <c r="P18" s="331"/>
      <c r="Q18" s="331"/>
      <c r="R18" s="331"/>
    </row>
    <row r="19" spans="1:24" ht="18.75" customHeight="1">
      <c r="A19" s="327" t="s">
        <v>880</v>
      </c>
      <c r="B19" s="328"/>
      <c r="C19" s="329"/>
      <c r="D19" s="329"/>
      <c r="E19" s="329"/>
      <c r="F19" s="329"/>
      <c r="G19" s="329"/>
      <c r="H19" s="329"/>
      <c r="I19" s="329"/>
      <c r="J19" s="329"/>
      <c r="K19" s="329"/>
      <c r="L19" s="329"/>
      <c r="M19" s="316"/>
      <c r="N19" s="316"/>
      <c r="O19" s="316"/>
      <c r="P19" s="331"/>
      <c r="Q19" s="331"/>
      <c r="R19" s="331"/>
      <c r="S19" s="316"/>
      <c r="T19" s="316"/>
      <c r="U19" s="316"/>
      <c r="V19" s="316"/>
      <c r="W19" s="316"/>
      <c r="X19" s="316"/>
    </row>
    <row r="20" spans="1:16" s="331" customFormat="1" ht="18.75" customHeight="1">
      <c r="A20" s="327" t="s">
        <v>881</v>
      </c>
      <c r="B20" s="328"/>
      <c r="C20" s="328"/>
      <c r="D20" s="328"/>
      <c r="E20" s="328"/>
      <c r="P20" s="316"/>
    </row>
    <row r="21" spans="17:18" ht="10.5" customHeight="1">
      <c r="Q21" s="316"/>
      <c r="R21" s="316"/>
    </row>
    <row r="22" spans="4:27" ht="15.75" customHeight="1" hidden="1">
      <c r="D22" s="543" t="s">
        <v>830</v>
      </c>
      <c r="E22" s="543"/>
      <c r="F22" s="543"/>
      <c r="G22" s="543"/>
      <c r="K22" s="544" t="s">
        <v>831</v>
      </c>
      <c r="L22" s="544"/>
      <c r="M22" s="544"/>
      <c r="N22" s="544"/>
      <c r="O22" s="544"/>
      <c r="P22" s="544"/>
      <c r="Q22" s="358"/>
      <c r="R22" s="358"/>
      <c r="S22" s="358"/>
      <c r="T22" s="358"/>
      <c r="U22" s="358"/>
      <c r="V22" s="358"/>
      <c r="W22" s="358"/>
      <c r="X22" s="358"/>
      <c r="Y22" s="358"/>
      <c r="Z22" s="358"/>
      <c r="AA22" s="358"/>
    </row>
    <row r="23" spans="1:18" s="335" customFormat="1" ht="15.75" hidden="1">
      <c r="A23" s="359"/>
      <c r="B23" s="360"/>
      <c r="C23" s="360"/>
      <c r="D23" s="545"/>
      <c r="E23" s="545"/>
      <c r="F23" s="545"/>
      <c r="G23" s="545"/>
      <c r="H23" s="361"/>
      <c r="I23" s="361"/>
      <c r="J23" s="361"/>
      <c r="K23" s="539" t="s">
        <v>832</v>
      </c>
      <c r="L23" s="539"/>
      <c r="M23" s="539"/>
      <c r="N23" s="539"/>
      <c r="O23" s="539"/>
      <c r="P23" s="539"/>
      <c r="Q23" s="329"/>
      <c r="R23" s="329"/>
    </row>
    <row r="24" spans="17:18" ht="15.75" customHeight="1" hidden="1">
      <c r="Q24" s="316"/>
      <c r="R24" s="316"/>
    </row>
    <row r="25" spans="17:18" ht="15" hidden="1">
      <c r="Q25" s="316"/>
      <c r="R25" s="316"/>
    </row>
    <row r="26" spans="4:18" ht="15.75" hidden="1">
      <c r="D26" s="539" t="s">
        <v>833</v>
      </c>
      <c r="E26" s="539"/>
      <c r="F26" s="539"/>
      <c r="G26" s="539"/>
      <c r="K26" s="539" t="s">
        <v>834</v>
      </c>
      <c r="L26" s="539"/>
      <c r="M26" s="539"/>
      <c r="N26" s="539"/>
      <c r="O26" s="539"/>
      <c r="P26" s="539"/>
      <c r="Q26" s="316"/>
      <c r="R26" s="316"/>
    </row>
    <row r="27" spans="17:18" ht="15" hidden="1">
      <c r="Q27" s="316"/>
      <c r="R27" s="316"/>
    </row>
    <row r="28" spans="17:18" ht="15" hidden="1">
      <c r="Q28" s="316"/>
      <c r="R28" s="316"/>
    </row>
    <row r="29" spans="17:18" ht="15" hidden="1">
      <c r="Q29" s="316"/>
      <c r="R29" s="316"/>
    </row>
    <row r="30" spans="17:18" ht="15" hidden="1">
      <c r="Q30" s="316"/>
      <c r="R30" s="316"/>
    </row>
    <row r="31" spans="17:18" ht="15">
      <c r="Q31" s="316"/>
      <c r="R31" s="316"/>
    </row>
    <row r="32" spans="17:18" ht="15">
      <c r="Q32" s="316"/>
      <c r="R32" s="316"/>
    </row>
    <row r="33" spans="17:18" ht="15">
      <c r="Q33" s="316"/>
      <c r="R33" s="316"/>
    </row>
    <row r="34" spans="17:18" ht="15">
      <c r="Q34" s="316"/>
      <c r="R34" s="316"/>
    </row>
    <row r="35" spans="17:18" ht="15">
      <c r="Q35" s="316"/>
      <c r="R35" s="316"/>
    </row>
    <row r="36" spans="17:18" ht="15">
      <c r="Q36" s="316"/>
      <c r="R36" s="316"/>
    </row>
    <row r="37" spans="17:18" ht="15">
      <c r="Q37" s="316"/>
      <c r="R37" s="316"/>
    </row>
    <row r="38" spans="17:18" ht="15">
      <c r="Q38" s="316"/>
      <c r="R38" s="316"/>
    </row>
    <row r="39" spans="17:18" ht="15">
      <c r="Q39" s="316"/>
      <c r="R39" s="316"/>
    </row>
  </sheetData>
  <sheetProtection/>
  <mergeCells count="24">
    <mergeCell ref="A5:R5"/>
    <mergeCell ref="A6:R6"/>
    <mergeCell ref="A8:A9"/>
    <mergeCell ref="A1:C1"/>
    <mergeCell ref="E1:R1"/>
    <mergeCell ref="A2:C2"/>
    <mergeCell ref="E2:R2"/>
    <mergeCell ref="E3:R3"/>
    <mergeCell ref="P4:Q4"/>
    <mergeCell ref="B8:C9"/>
    <mergeCell ref="P8:P9"/>
    <mergeCell ref="A10:A12"/>
    <mergeCell ref="B10:B12"/>
    <mergeCell ref="D23:G23"/>
    <mergeCell ref="K23:P23"/>
    <mergeCell ref="K22:P22"/>
    <mergeCell ref="D26:G26"/>
    <mergeCell ref="K26:P26"/>
    <mergeCell ref="A13:A14"/>
    <mergeCell ref="B13:B14"/>
    <mergeCell ref="B15:C15"/>
    <mergeCell ref="B16:C16"/>
    <mergeCell ref="A17:C17"/>
    <mergeCell ref="D22:G22"/>
  </mergeCells>
  <printOptions/>
  <pageMargins left="0.4" right="0.2" top="0.36" bottom="0.42" header="0.26" footer="0.27"/>
  <pageSetup horizontalDpi="600" verticalDpi="600" orientation="landscape" paperSize="9" scale="90" r:id="rId2"/>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7" sqref="B7"/>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427" t="s">
        <v>105</v>
      </c>
      <c r="B1" s="427"/>
      <c r="C1" s="427" t="s">
        <v>159</v>
      </c>
      <c r="D1" s="427"/>
      <c r="E1" s="427"/>
      <c r="F1" s="427"/>
      <c r="G1" s="427"/>
      <c r="H1" s="427"/>
      <c r="I1" s="427"/>
      <c r="J1" s="427"/>
    </row>
    <row r="2" spans="1:10" ht="21" customHeight="1">
      <c r="A2" s="67"/>
      <c r="B2" s="67"/>
      <c r="C2" s="427" t="s">
        <v>160</v>
      </c>
      <c r="D2" s="427"/>
      <c r="E2" s="427"/>
      <c r="F2" s="427"/>
      <c r="G2" s="427"/>
      <c r="H2" s="427"/>
      <c r="I2" s="427"/>
      <c r="J2" s="427"/>
    </row>
    <row r="3" spans="1:9" ht="12" customHeight="1">
      <c r="A3" s="67"/>
      <c r="B3" s="67"/>
      <c r="C3" s="68"/>
      <c r="D3" s="69"/>
      <c r="E3" s="69"/>
      <c r="F3" s="69"/>
      <c r="G3" s="69"/>
      <c r="H3" s="70"/>
      <c r="I3" s="69"/>
    </row>
    <row r="4" spans="1:10" ht="18" customHeight="1">
      <c r="A4" s="428" t="s">
        <v>332</v>
      </c>
      <c r="B4" s="428"/>
      <c r="C4" s="428"/>
      <c r="D4" s="428"/>
      <c r="E4" s="428"/>
      <c r="F4" s="428"/>
      <c r="G4" s="428"/>
      <c r="H4" s="428"/>
      <c r="I4" s="428"/>
      <c r="J4" s="428"/>
    </row>
    <row r="5" spans="1:10" ht="18" customHeight="1">
      <c r="A5" s="422" t="s">
        <v>161</v>
      </c>
      <c r="B5" s="422"/>
      <c r="C5" s="422"/>
      <c r="D5" s="422"/>
      <c r="E5" s="422"/>
      <c r="F5" s="422"/>
      <c r="G5" s="422"/>
      <c r="H5" s="422"/>
      <c r="I5" s="422"/>
      <c r="J5" s="422"/>
    </row>
    <row r="6" spans="1:9" ht="12.75" customHeight="1">
      <c r="A6" s="71"/>
      <c r="B6" s="72"/>
      <c r="C6" s="72"/>
      <c r="D6" s="72"/>
      <c r="E6" s="72"/>
      <c r="F6" s="72"/>
      <c r="G6" s="72"/>
      <c r="H6" s="72"/>
      <c r="I6" s="73"/>
    </row>
    <row r="7" spans="1:10" s="105" customFormat="1" ht="15.75" customHeight="1">
      <c r="A7" s="423" t="s">
        <v>106</v>
      </c>
      <c r="B7" s="423"/>
      <c r="C7" s="423"/>
      <c r="D7" s="423"/>
      <c r="E7" s="423"/>
      <c r="F7" s="423"/>
      <c r="G7" s="423"/>
      <c r="H7" s="423"/>
      <c r="I7" s="423"/>
      <c r="J7" s="104"/>
    </row>
    <row r="8" spans="1:10" s="106" customFormat="1" ht="56.25" customHeight="1">
      <c r="A8" s="74" t="s">
        <v>100</v>
      </c>
      <c r="B8" s="75" t="s">
        <v>116</v>
      </c>
      <c r="C8" s="75" t="s">
        <v>112</v>
      </c>
      <c r="D8" s="75" t="s">
        <v>113</v>
      </c>
      <c r="E8" s="75" t="s">
        <v>114</v>
      </c>
      <c r="F8" s="75" t="s">
        <v>117</v>
      </c>
      <c r="G8" s="75" t="s">
        <v>129</v>
      </c>
      <c r="H8" s="75" t="s">
        <v>129</v>
      </c>
      <c r="I8" s="75" t="s">
        <v>11</v>
      </c>
      <c r="J8" s="75" t="s">
        <v>115</v>
      </c>
    </row>
    <row r="9" spans="1:12" s="85" customFormat="1" ht="50.25" customHeight="1">
      <c r="A9" s="76">
        <v>1</v>
      </c>
      <c r="B9" s="77" t="s">
        <v>204</v>
      </c>
      <c r="C9" s="77" t="s">
        <v>108</v>
      </c>
      <c r="D9" s="78" t="s">
        <v>381</v>
      </c>
      <c r="E9" s="78" t="s">
        <v>102</v>
      </c>
      <c r="F9" s="78" t="s">
        <v>101</v>
      </c>
      <c r="G9" s="79">
        <v>0</v>
      </c>
      <c r="H9" s="79">
        <v>0</v>
      </c>
      <c r="I9" s="80" t="s">
        <v>120</v>
      </c>
      <c r="J9" s="107"/>
      <c r="L9" s="108"/>
    </row>
    <row r="10" spans="1:12" s="85" customFormat="1" ht="50.25" customHeight="1">
      <c r="A10" s="76">
        <v>2</v>
      </c>
      <c r="B10" s="77" t="s">
        <v>205</v>
      </c>
      <c r="C10" s="77" t="s">
        <v>109</v>
      </c>
      <c r="D10" s="78" t="s">
        <v>382</v>
      </c>
      <c r="E10" s="78" t="s">
        <v>102</v>
      </c>
      <c r="F10" s="78" t="s">
        <v>101</v>
      </c>
      <c r="G10" s="79">
        <v>0</v>
      </c>
      <c r="H10" s="79">
        <v>0</v>
      </c>
      <c r="I10" s="80" t="s">
        <v>120</v>
      </c>
      <c r="J10" s="107"/>
      <c r="L10" s="108"/>
    </row>
    <row r="11" spans="1:12" s="85" customFormat="1" ht="55.5" customHeight="1">
      <c r="A11" s="76">
        <v>3</v>
      </c>
      <c r="B11" s="77" t="s">
        <v>206</v>
      </c>
      <c r="C11" s="77" t="s">
        <v>118</v>
      </c>
      <c r="D11" s="78" t="s">
        <v>383</v>
      </c>
      <c r="E11" s="78" t="s">
        <v>211</v>
      </c>
      <c r="F11" s="78" t="s">
        <v>88</v>
      </c>
      <c r="G11" s="79">
        <v>0</v>
      </c>
      <c r="H11" s="79">
        <v>0</v>
      </c>
      <c r="I11" s="80" t="s">
        <v>120</v>
      </c>
      <c r="J11" s="107"/>
      <c r="L11" s="109"/>
    </row>
    <row r="12" spans="1:10" s="85" customFormat="1" ht="48.75" customHeight="1">
      <c r="A12" s="76">
        <v>4</v>
      </c>
      <c r="B12" s="77" t="s">
        <v>207</v>
      </c>
      <c r="C12" s="77" t="s">
        <v>110</v>
      </c>
      <c r="D12" s="78" t="s">
        <v>382</v>
      </c>
      <c r="E12" s="78" t="s">
        <v>155</v>
      </c>
      <c r="F12" s="78" t="s">
        <v>88</v>
      </c>
      <c r="G12" s="79">
        <v>0</v>
      </c>
      <c r="H12" s="79">
        <v>0</v>
      </c>
      <c r="I12" s="80" t="s">
        <v>120</v>
      </c>
      <c r="J12" s="107"/>
    </row>
    <row r="13" spans="1:10" s="85" customFormat="1" ht="43.5" customHeight="1">
      <c r="A13" s="76">
        <v>5</v>
      </c>
      <c r="B13" s="77" t="s">
        <v>208</v>
      </c>
      <c r="C13" s="77" t="s">
        <v>212</v>
      </c>
      <c r="D13" s="78" t="s">
        <v>380</v>
      </c>
      <c r="E13" s="78" t="s">
        <v>99</v>
      </c>
      <c r="F13" s="78" t="s">
        <v>88</v>
      </c>
      <c r="G13" s="79">
        <v>0</v>
      </c>
      <c r="H13" s="79">
        <v>0</v>
      </c>
      <c r="I13" s="80" t="s">
        <v>120</v>
      </c>
      <c r="J13" s="107"/>
    </row>
    <row r="14" spans="1:10" s="85" customFormat="1" ht="44.25" customHeight="1">
      <c r="A14" s="76">
        <v>6</v>
      </c>
      <c r="B14" s="80" t="s">
        <v>210</v>
      </c>
      <c r="C14" s="80" t="s">
        <v>119</v>
      </c>
      <c r="D14" s="78" t="s">
        <v>377</v>
      </c>
      <c r="E14" s="78" t="s">
        <v>157</v>
      </c>
      <c r="F14" s="78" t="s">
        <v>213</v>
      </c>
      <c r="G14" s="79">
        <v>0</v>
      </c>
      <c r="H14" s="79">
        <v>0</v>
      </c>
      <c r="I14" s="80" t="s">
        <v>120</v>
      </c>
      <c r="J14" s="107"/>
    </row>
    <row r="15" spans="1:10" s="85" customFormat="1" ht="45" customHeight="1">
      <c r="A15" s="76">
        <v>7</v>
      </c>
      <c r="B15" s="77" t="s">
        <v>209</v>
      </c>
      <c r="C15" s="77" t="s">
        <v>111</v>
      </c>
      <c r="D15" s="78" t="s">
        <v>378</v>
      </c>
      <c r="E15" s="78" t="s">
        <v>156</v>
      </c>
      <c r="F15" s="78" t="s">
        <v>101</v>
      </c>
      <c r="G15" s="79">
        <v>0</v>
      </c>
      <c r="H15" s="79">
        <v>0</v>
      </c>
      <c r="I15" s="80" t="s">
        <v>120</v>
      </c>
      <c r="J15" s="107"/>
    </row>
    <row r="16" spans="1:10" s="85" customFormat="1" ht="46.5" customHeight="1">
      <c r="A16" s="76">
        <v>8</v>
      </c>
      <c r="B16" s="80" t="s">
        <v>215</v>
      </c>
      <c r="C16" s="80" t="s">
        <v>118</v>
      </c>
      <c r="D16" s="78" t="s">
        <v>379</v>
      </c>
      <c r="E16" s="78" t="s">
        <v>214</v>
      </c>
      <c r="F16" s="78" t="s">
        <v>88</v>
      </c>
      <c r="G16" s="79">
        <v>0</v>
      </c>
      <c r="H16" s="79">
        <v>0</v>
      </c>
      <c r="I16" s="80" t="s">
        <v>120</v>
      </c>
      <c r="J16" s="107"/>
    </row>
    <row r="17" spans="1:10" s="95" customFormat="1" ht="34.5" customHeight="1">
      <c r="A17" s="432" t="s">
        <v>103</v>
      </c>
      <c r="B17" s="433"/>
      <c r="C17" s="433"/>
      <c r="D17" s="433"/>
      <c r="E17" s="433"/>
      <c r="F17" s="434"/>
      <c r="G17" s="81">
        <v>0</v>
      </c>
      <c r="H17" s="81">
        <v>0</v>
      </c>
      <c r="I17" s="424" t="s">
        <v>216</v>
      </c>
      <c r="J17" s="425"/>
    </row>
    <row r="18" spans="1:10" s="85" customFormat="1" ht="24" customHeight="1">
      <c r="A18" s="426" t="s">
        <v>107</v>
      </c>
      <c r="B18" s="426"/>
      <c r="C18" s="426"/>
      <c r="D18" s="426"/>
      <c r="E18" s="426"/>
      <c r="F18" s="426"/>
      <c r="G18" s="426"/>
      <c r="H18" s="426"/>
      <c r="I18" s="426"/>
      <c r="J18" s="110"/>
    </row>
    <row r="19" spans="1:10" s="111" customFormat="1" ht="61.5" customHeight="1">
      <c r="A19" s="82" t="s">
        <v>100</v>
      </c>
      <c r="B19" s="83" t="s">
        <v>126</v>
      </c>
      <c r="C19" s="83" t="s">
        <v>112</v>
      </c>
      <c r="D19" s="83" t="s">
        <v>113</v>
      </c>
      <c r="E19" s="83" t="s">
        <v>90</v>
      </c>
      <c r="F19" s="83" t="s">
        <v>89</v>
      </c>
      <c r="G19" s="83" t="s">
        <v>454</v>
      </c>
      <c r="H19" s="83" t="s">
        <v>244</v>
      </c>
      <c r="I19" s="83" t="s">
        <v>12</v>
      </c>
      <c r="J19" s="83" t="s">
        <v>438</v>
      </c>
    </row>
    <row r="20" spans="1:10" s="85" customFormat="1" ht="61.5" customHeight="1">
      <c r="A20" s="76">
        <v>1</v>
      </c>
      <c r="B20" s="77" t="s">
        <v>91</v>
      </c>
      <c r="C20" s="77" t="s">
        <v>72</v>
      </c>
      <c r="D20" s="78" t="s">
        <v>478</v>
      </c>
      <c r="E20" s="78" t="s">
        <v>217</v>
      </c>
      <c r="F20" s="78" t="s">
        <v>127</v>
      </c>
      <c r="G20" s="79">
        <v>190</v>
      </c>
      <c r="H20" s="79">
        <v>222.4</v>
      </c>
      <c r="I20" s="77" t="s">
        <v>223</v>
      </c>
      <c r="J20" s="84" t="s">
        <v>455</v>
      </c>
    </row>
    <row r="21" spans="1:10" s="85" customFormat="1" ht="67.5" customHeight="1">
      <c r="A21" s="76">
        <v>2</v>
      </c>
      <c r="B21" s="77" t="s">
        <v>92</v>
      </c>
      <c r="C21" s="77" t="s">
        <v>73</v>
      </c>
      <c r="D21" s="78" t="s">
        <v>219</v>
      </c>
      <c r="E21" s="78" t="s">
        <v>220</v>
      </c>
      <c r="F21" s="78" t="s">
        <v>94</v>
      </c>
      <c r="G21" s="79">
        <v>900</v>
      </c>
      <c r="H21" s="79">
        <v>988</v>
      </c>
      <c r="I21" s="77" t="s">
        <v>223</v>
      </c>
      <c r="J21" s="84" t="s">
        <v>13</v>
      </c>
    </row>
    <row r="22" spans="1:10" s="85" customFormat="1" ht="66.75" customHeight="1">
      <c r="A22" s="76">
        <v>3</v>
      </c>
      <c r="B22" s="77" t="s">
        <v>162</v>
      </c>
      <c r="C22" s="77" t="s">
        <v>221</v>
      </c>
      <c r="D22" s="78" t="s">
        <v>219</v>
      </c>
      <c r="E22" s="78" t="s">
        <v>222</v>
      </c>
      <c r="F22" s="78" t="s">
        <v>94</v>
      </c>
      <c r="G22" s="79">
        <v>1000</v>
      </c>
      <c r="H22" s="79">
        <v>1106</v>
      </c>
      <c r="I22" s="77" t="s">
        <v>223</v>
      </c>
      <c r="J22" s="84" t="s">
        <v>13</v>
      </c>
    </row>
    <row r="23" spans="1:10" s="85" customFormat="1" ht="49.5" customHeight="1">
      <c r="A23" s="112">
        <v>4</v>
      </c>
      <c r="B23" s="113" t="s">
        <v>224</v>
      </c>
      <c r="C23" s="113" t="s">
        <v>225</v>
      </c>
      <c r="D23" s="114" t="s">
        <v>219</v>
      </c>
      <c r="E23" s="114" t="s">
        <v>163</v>
      </c>
      <c r="F23" s="114" t="s">
        <v>137</v>
      </c>
      <c r="G23" s="115">
        <v>0</v>
      </c>
      <c r="H23" s="115">
        <v>379</v>
      </c>
      <c r="I23" s="113" t="s">
        <v>120</v>
      </c>
      <c r="J23" s="84" t="s">
        <v>434</v>
      </c>
    </row>
    <row r="24" spans="1:10" s="85" customFormat="1" ht="74.25" customHeight="1">
      <c r="A24" s="76">
        <v>5</v>
      </c>
      <c r="B24" s="77" t="s">
        <v>227</v>
      </c>
      <c r="C24" s="77" t="s">
        <v>228</v>
      </c>
      <c r="D24" s="78" t="s">
        <v>431</v>
      </c>
      <c r="E24" s="78" t="s">
        <v>70</v>
      </c>
      <c r="F24" s="78" t="s">
        <v>479</v>
      </c>
      <c r="G24" s="79">
        <v>500</v>
      </c>
      <c r="H24" s="87">
        <v>674</v>
      </c>
      <c r="I24" s="78" t="s">
        <v>230</v>
      </c>
      <c r="J24" s="84" t="s">
        <v>14</v>
      </c>
    </row>
    <row r="25" spans="1:10" s="85" customFormat="1" ht="84" customHeight="1">
      <c r="A25" s="76">
        <v>6</v>
      </c>
      <c r="B25" s="77" t="s">
        <v>235</v>
      </c>
      <c r="C25" s="77" t="s">
        <v>138</v>
      </c>
      <c r="D25" s="78" t="s">
        <v>431</v>
      </c>
      <c r="E25" s="78" t="s">
        <v>70</v>
      </c>
      <c r="F25" s="78" t="s">
        <v>479</v>
      </c>
      <c r="G25" s="79">
        <v>500</v>
      </c>
      <c r="H25" s="79">
        <v>514</v>
      </c>
      <c r="I25" s="78" t="s">
        <v>230</v>
      </c>
      <c r="J25" s="84" t="s">
        <v>15</v>
      </c>
    </row>
    <row r="26" spans="1:10" s="85" customFormat="1" ht="77.25" customHeight="1">
      <c r="A26" s="76">
        <v>7</v>
      </c>
      <c r="B26" s="77" t="s">
        <v>139</v>
      </c>
      <c r="C26" s="77" t="s">
        <v>140</v>
      </c>
      <c r="D26" s="78" t="s">
        <v>141</v>
      </c>
      <c r="E26" s="78" t="s">
        <v>147</v>
      </c>
      <c r="F26" s="78" t="s">
        <v>480</v>
      </c>
      <c r="G26" s="79">
        <v>700</v>
      </c>
      <c r="H26" s="79">
        <v>841</v>
      </c>
      <c r="I26" s="78" t="s">
        <v>230</v>
      </c>
      <c r="J26" s="126" t="s">
        <v>0</v>
      </c>
    </row>
    <row r="27" spans="1:10" s="85" customFormat="1" ht="57" customHeight="1">
      <c r="A27" s="130">
        <v>8</v>
      </c>
      <c r="B27" s="131" t="s">
        <v>236</v>
      </c>
      <c r="C27" s="131" t="s">
        <v>140</v>
      </c>
      <c r="D27" s="127" t="s">
        <v>158</v>
      </c>
      <c r="E27" s="127" t="s">
        <v>70</v>
      </c>
      <c r="F27" s="127" t="s">
        <v>237</v>
      </c>
      <c r="G27" s="129">
        <v>0</v>
      </c>
      <c r="H27" s="129" t="s">
        <v>386</v>
      </c>
      <c r="I27" s="127" t="s">
        <v>230</v>
      </c>
      <c r="J27" s="84" t="s">
        <v>458</v>
      </c>
    </row>
    <row r="28" spans="1:10" s="85" customFormat="1" ht="113.25" customHeight="1">
      <c r="A28" s="76">
        <v>9</v>
      </c>
      <c r="B28" s="77" t="s">
        <v>447</v>
      </c>
      <c r="C28" s="77" t="s">
        <v>143</v>
      </c>
      <c r="D28" s="78" t="s">
        <v>432</v>
      </c>
      <c r="E28" s="78" t="s">
        <v>433</v>
      </c>
      <c r="F28" s="78" t="s">
        <v>480</v>
      </c>
      <c r="G28" s="79">
        <v>600</v>
      </c>
      <c r="H28" s="79" t="s">
        <v>234</v>
      </c>
      <c r="I28" s="78" t="s">
        <v>230</v>
      </c>
      <c r="J28" s="126" t="s">
        <v>16</v>
      </c>
    </row>
    <row r="29" spans="1:10" s="85" customFormat="1" ht="78" customHeight="1">
      <c r="A29" s="76">
        <v>10</v>
      </c>
      <c r="B29" s="77" t="s">
        <v>175</v>
      </c>
      <c r="C29" s="77" t="s">
        <v>176</v>
      </c>
      <c r="D29" s="78" t="s">
        <v>87</v>
      </c>
      <c r="E29" s="78" t="s">
        <v>269</v>
      </c>
      <c r="F29" s="78" t="s">
        <v>94</v>
      </c>
      <c r="G29" s="79">
        <v>233</v>
      </c>
      <c r="H29" s="79">
        <v>233</v>
      </c>
      <c r="I29" s="77" t="s">
        <v>270</v>
      </c>
      <c r="J29" s="126" t="s">
        <v>459</v>
      </c>
    </row>
    <row r="30" spans="1:10" s="85" customFormat="1" ht="42.75" customHeight="1">
      <c r="A30" s="76">
        <v>11</v>
      </c>
      <c r="B30" s="77" t="s">
        <v>387</v>
      </c>
      <c r="C30" s="77" t="s">
        <v>164</v>
      </c>
      <c r="D30" s="78" t="s">
        <v>86</v>
      </c>
      <c r="E30" s="78" t="s">
        <v>389</v>
      </c>
      <c r="F30" s="78" t="s">
        <v>127</v>
      </c>
      <c r="G30" s="79">
        <v>149</v>
      </c>
      <c r="H30" s="79">
        <v>149</v>
      </c>
      <c r="I30" s="77" t="s">
        <v>120</v>
      </c>
      <c r="J30" s="84"/>
    </row>
    <row r="31" spans="1:10" s="85" customFormat="1" ht="50.25" customHeight="1">
      <c r="A31" s="76">
        <v>12</v>
      </c>
      <c r="B31" s="77" t="s">
        <v>166</v>
      </c>
      <c r="C31" s="77" t="s">
        <v>241</v>
      </c>
      <c r="D31" s="78" t="s">
        <v>71</v>
      </c>
      <c r="E31" s="78" t="s">
        <v>167</v>
      </c>
      <c r="F31" s="78" t="s">
        <v>127</v>
      </c>
      <c r="G31" s="79">
        <v>125</v>
      </c>
      <c r="H31" s="79">
        <v>125</v>
      </c>
      <c r="I31" s="77" t="s">
        <v>120</v>
      </c>
      <c r="J31" s="84"/>
    </row>
    <row r="32" spans="1:10" s="85" customFormat="1" ht="42.75" customHeight="1">
      <c r="A32" s="76">
        <v>13</v>
      </c>
      <c r="B32" s="80" t="s">
        <v>1</v>
      </c>
      <c r="C32" s="80" t="s">
        <v>188</v>
      </c>
      <c r="D32" s="78" t="s">
        <v>293</v>
      </c>
      <c r="E32" s="78" t="s">
        <v>294</v>
      </c>
      <c r="F32" s="78" t="s">
        <v>295</v>
      </c>
      <c r="G32" s="79">
        <v>20</v>
      </c>
      <c r="H32" s="79">
        <v>20</v>
      </c>
      <c r="I32" s="77" t="s">
        <v>189</v>
      </c>
      <c r="J32" s="88"/>
    </row>
    <row r="33" spans="1:10" s="85" customFormat="1" ht="51.75" customHeight="1">
      <c r="A33" s="76">
        <v>14</v>
      </c>
      <c r="B33" s="80" t="s">
        <v>96</v>
      </c>
      <c r="C33" s="80" t="s">
        <v>191</v>
      </c>
      <c r="D33" s="78" t="s">
        <v>292</v>
      </c>
      <c r="E33" s="78" t="s">
        <v>145</v>
      </c>
      <c r="F33" s="78" t="s">
        <v>127</v>
      </c>
      <c r="G33" s="79">
        <v>30</v>
      </c>
      <c r="H33" s="79">
        <v>62</v>
      </c>
      <c r="I33" s="77" t="s">
        <v>297</v>
      </c>
      <c r="J33" s="89"/>
    </row>
    <row r="34" spans="1:10" s="85" customFormat="1" ht="98.25" customHeight="1">
      <c r="A34" s="76">
        <v>15</v>
      </c>
      <c r="B34" s="80" t="s">
        <v>333</v>
      </c>
      <c r="C34" s="80" t="s">
        <v>334</v>
      </c>
      <c r="D34" s="78" t="s">
        <v>449</v>
      </c>
      <c r="E34" s="78" t="s">
        <v>145</v>
      </c>
      <c r="F34" s="78" t="s">
        <v>2</v>
      </c>
      <c r="G34" s="79">
        <v>80</v>
      </c>
      <c r="H34" s="79">
        <v>100</v>
      </c>
      <c r="I34" s="77" t="s">
        <v>336</v>
      </c>
      <c r="J34" s="126" t="s">
        <v>17</v>
      </c>
    </row>
    <row r="35" spans="1:10" s="85" customFormat="1" ht="84" customHeight="1">
      <c r="A35" s="76">
        <v>16</v>
      </c>
      <c r="B35" s="80" t="s">
        <v>337</v>
      </c>
      <c r="C35" s="80" t="s">
        <v>338</v>
      </c>
      <c r="D35" s="78" t="s">
        <v>453</v>
      </c>
      <c r="E35" s="78" t="s">
        <v>340</v>
      </c>
      <c r="F35" s="78" t="s">
        <v>127</v>
      </c>
      <c r="G35" s="79">
        <v>42</v>
      </c>
      <c r="H35" s="79">
        <v>42</v>
      </c>
      <c r="I35" s="77" t="s">
        <v>336</v>
      </c>
      <c r="J35" s="89"/>
    </row>
    <row r="36" spans="1:10" s="85" customFormat="1" ht="99" customHeight="1">
      <c r="A36" s="76">
        <v>17</v>
      </c>
      <c r="B36" s="80" t="s">
        <v>450</v>
      </c>
      <c r="C36" s="80" t="s">
        <v>334</v>
      </c>
      <c r="D36" s="78" t="s">
        <v>452</v>
      </c>
      <c r="E36" s="78" t="s">
        <v>298</v>
      </c>
      <c r="F36" s="78" t="s">
        <v>127</v>
      </c>
      <c r="G36" s="79">
        <v>70</v>
      </c>
      <c r="H36" s="79">
        <v>78.2</v>
      </c>
      <c r="I36" s="77" t="s">
        <v>336</v>
      </c>
      <c r="J36" s="89"/>
    </row>
    <row r="37" spans="1:10" s="85" customFormat="1" ht="40.5" customHeight="1">
      <c r="A37" s="76">
        <v>18</v>
      </c>
      <c r="B37" s="80" t="s">
        <v>342</v>
      </c>
      <c r="C37" s="80" t="s">
        <v>341</v>
      </c>
      <c r="D37" s="78" t="s">
        <v>71</v>
      </c>
      <c r="E37" s="78" t="s">
        <v>321</v>
      </c>
      <c r="F37" s="78" t="s">
        <v>314</v>
      </c>
      <c r="G37" s="79">
        <v>20</v>
      </c>
      <c r="H37" s="79">
        <v>20</v>
      </c>
      <c r="I37" s="77" t="s">
        <v>336</v>
      </c>
      <c r="J37" s="84"/>
    </row>
    <row r="38" spans="1:10" s="85" customFormat="1" ht="45.75" customHeight="1">
      <c r="A38" s="76">
        <v>19</v>
      </c>
      <c r="B38" s="80" t="s">
        <v>350</v>
      </c>
      <c r="C38" s="80" t="s">
        <v>351</v>
      </c>
      <c r="D38" s="78" t="s">
        <v>343</v>
      </c>
      <c r="E38" s="78" t="s">
        <v>70</v>
      </c>
      <c r="F38" s="78" t="s">
        <v>314</v>
      </c>
      <c r="G38" s="79">
        <v>8.3</v>
      </c>
      <c r="H38" s="79">
        <v>8.3</v>
      </c>
      <c r="I38" s="77" t="s">
        <v>336</v>
      </c>
      <c r="J38" s="84"/>
    </row>
    <row r="39" spans="1:10" s="85" customFormat="1" ht="47.25" customHeight="1">
      <c r="A39" s="76">
        <v>20</v>
      </c>
      <c r="B39" s="80" t="s">
        <v>345</v>
      </c>
      <c r="C39" s="80" t="s">
        <v>346</v>
      </c>
      <c r="D39" s="78" t="s">
        <v>347</v>
      </c>
      <c r="E39" s="78" t="s">
        <v>348</v>
      </c>
      <c r="F39" s="78" t="s">
        <v>314</v>
      </c>
      <c r="G39" s="79">
        <v>30</v>
      </c>
      <c r="H39" s="79">
        <v>30</v>
      </c>
      <c r="I39" s="77" t="s">
        <v>336</v>
      </c>
      <c r="J39" s="84" t="s">
        <v>451</v>
      </c>
    </row>
    <row r="40" spans="1:10" s="85" customFormat="1" ht="38.25" customHeight="1">
      <c r="A40" s="76">
        <v>21</v>
      </c>
      <c r="B40" s="80" t="s">
        <v>315</v>
      </c>
      <c r="C40" s="80" t="s">
        <v>316</v>
      </c>
      <c r="D40" s="78" t="s">
        <v>400</v>
      </c>
      <c r="E40" s="78" t="s">
        <v>401</v>
      </c>
      <c r="F40" s="78" t="s">
        <v>314</v>
      </c>
      <c r="G40" s="79">
        <v>60</v>
      </c>
      <c r="H40" s="79">
        <v>60</v>
      </c>
      <c r="I40" s="90" t="s">
        <v>125</v>
      </c>
      <c r="J40" s="89"/>
    </row>
    <row r="41" spans="1:10" s="85" customFormat="1" ht="54" customHeight="1">
      <c r="A41" s="76">
        <v>22</v>
      </c>
      <c r="B41" s="77" t="s">
        <v>312</v>
      </c>
      <c r="C41" s="77" t="s">
        <v>313</v>
      </c>
      <c r="D41" s="78" t="s">
        <v>400</v>
      </c>
      <c r="E41" s="91" t="s">
        <v>145</v>
      </c>
      <c r="F41" s="78" t="s">
        <v>314</v>
      </c>
      <c r="G41" s="79">
        <v>60</v>
      </c>
      <c r="H41" s="79">
        <v>60</v>
      </c>
      <c r="I41" s="77" t="s">
        <v>125</v>
      </c>
      <c r="J41" s="89"/>
    </row>
    <row r="42" spans="1:10" s="85" customFormat="1" ht="54" customHeight="1">
      <c r="A42" s="76">
        <v>23</v>
      </c>
      <c r="B42" s="77" t="s">
        <v>329</v>
      </c>
      <c r="C42" s="77" t="s">
        <v>330</v>
      </c>
      <c r="D42" s="78" t="s">
        <v>86</v>
      </c>
      <c r="E42" s="78" t="s">
        <v>331</v>
      </c>
      <c r="F42" s="78" t="s">
        <v>314</v>
      </c>
      <c r="G42" s="79">
        <v>40</v>
      </c>
      <c r="H42" s="79">
        <v>40</v>
      </c>
      <c r="I42" s="90" t="s">
        <v>125</v>
      </c>
      <c r="J42" s="89"/>
    </row>
    <row r="43" spans="1:10" s="85" customFormat="1" ht="57" customHeight="1">
      <c r="A43" s="76">
        <v>24</v>
      </c>
      <c r="B43" s="77" t="s">
        <v>262</v>
      </c>
      <c r="C43" s="77" t="s">
        <v>319</v>
      </c>
      <c r="D43" s="78" t="s">
        <v>320</v>
      </c>
      <c r="E43" s="78" t="s">
        <v>340</v>
      </c>
      <c r="F43" s="78" t="s">
        <v>314</v>
      </c>
      <c r="G43" s="79">
        <v>18.5</v>
      </c>
      <c r="H43" s="79">
        <v>18.5</v>
      </c>
      <c r="I43" s="77" t="s">
        <v>264</v>
      </c>
      <c r="J43" s="88"/>
    </row>
    <row r="44" spans="1:10" s="85" customFormat="1" ht="80.25" customHeight="1">
      <c r="A44" s="76">
        <v>25</v>
      </c>
      <c r="B44" s="77" t="s">
        <v>263</v>
      </c>
      <c r="C44" s="77" t="s">
        <v>296</v>
      </c>
      <c r="D44" s="78" t="s">
        <v>402</v>
      </c>
      <c r="E44" s="78" t="s">
        <v>321</v>
      </c>
      <c r="F44" s="78" t="s">
        <v>314</v>
      </c>
      <c r="G44" s="79">
        <v>21</v>
      </c>
      <c r="H44" s="79">
        <v>21</v>
      </c>
      <c r="I44" s="77" t="s">
        <v>264</v>
      </c>
      <c r="J44" s="88"/>
    </row>
    <row r="45" spans="1:10" s="85" customFormat="1" ht="59.25" customHeight="1">
      <c r="A45" s="76">
        <v>26</v>
      </c>
      <c r="B45" s="77" t="s">
        <v>357</v>
      </c>
      <c r="C45" s="77" t="s">
        <v>358</v>
      </c>
      <c r="D45" s="78" t="s">
        <v>359</v>
      </c>
      <c r="E45" s="78" t="s">
        <v>360</v>
      </c>
      <c r="F45" s="78" t="s">
        <v>361</v>
      </c>
      <c r="G45" s="79">
        <v>0</v>
      </c>
      <c r="H45" s="79">
        <v>0</v>
      </c>
      <c r="I45" s="77" t="s">
        <v>362</v>
      </c>
      <c r="J45" s="84" t="s">
        <v>363</v>
      </c>
    </row>
    <row r="46" spans="1:10" s="85" customFormat="1" ht="55.5" customHeight="1">
      <c r="A46" s="76">
        <v>27</v>
      </c>
      <c r="B46" s="77" t="s">
        <v>364</v>
      </c>
      <c r="C46" s="77" t="s">
        <v>365</v>
      </c>
      <c r="D46" s="78" t="s">
        <v>366</v>
      </c>
      <c r="E46" s="78" t="s">
        <v>101</v>
      </c>
      <c r="F46" s="78" t="s">
        <v>361</v>
      </c>
      <c r="G46" s="79">
        <v>0</v>
      </c>
      <c r="H46" s="79">
        <v>0</v>
      </c>
      <c r="I46" s="77" t="s">
        <v>362</v>
      </c>
      <c r="J46" s="84" t="s">
        <v>363</v>
      </c>
    </row>
    <row r="47" spans="1:10" s="85" customFormat="1" ht="38.25" customHeight="1">
      <c r="A47" s="130">
        <v>28</v>
      </c>
      <c r="B47" s="131" t="s">
        <v>95</v>
      </c>
      <c r="C47" s="131" t="s">
        <v>146</v>
      </c>
      <c r="D47" s="127" t="s">
        <v>87</v>
      </c>
      <c r="E47" s="127" t="s">
        <v>168</v>
      </c>
      <c r="F47" s="127" t="s">
        <v>94</v>
      </c>
      <c r="G47" s="129">
        <v>0</v>
      </c>
      <c r="H47" s="129">
        <v>80</v>
      </c>
      <c r="I47" s="131" t="s">
        <v>120</v>
      </c>
      <c r="J47" s="126" t="s">
        <v>465</v>
      </c>
    </row>
    <row r="48" spans="1:10" s="85" customFormat="1" ht="54" customHeight="1">
      <c r="A48" s="130">
        <v>29</v>
      </c>
      <c r="B48" s="131" t="s">
        <v>246</v>
      </c>
      <c r="C48" s="131" t="s">
        <v>169</v>
      </c>
      <c r="D48" s="127" t="s">
        <v>247</v>
      </c>
      <c r="E48" s="127" t="s">
        <v>170</v>
      </c>
      <c r="F48" s="127" t="s">
        <v>388</v>
      </c>
      <c r="G48" s="129">
        <v>0</v>
      </c>
      <c r="H48" s="129">
        <v>94</v>
      </c>
      <c r="I48" s="131" t="s">
        <v>120</v>
      </c>
      <c r="J48" s="126" t="s">
        <v>465</v>
      </c>
    </row>
    <row r="49" spans="1:10" s="85" customFormat="1" ht="50.25" customHeight="1">
      <c r="A49" s="130">
        <v>30</v>
      </c>
      <c r="B49" s="131" t="s">
        <v>171</v>
      </c>
      <c r="C49" s="131" t="s">
        <v>172</v>
      </c>
      <c r="D49" s="127" t="s">
        <v>248</v>
      </c>
      <c r="E49" s="127" t="s">
        <v>170</v>
      </c>
      <c r="F49" s="127" t="s">
        <v>388</v>
      </c>
      <c r="G49" s="129">
        <v>0</v>
      </c>
      <c r="H49" s="129">
        <v>94</v>
      </c>
      <c r="I49" s="131" t="s">
        <v>120</v>
      </c>
      <c r="J49" s="126" t="s">
        <v>465</v>
      </c>
    </row>
    <row r="50" spans="1:10" s="85" customFormat="1" ht="55.5" customHeight="1">
      <c r="A50" s="76">
        <v>31</v>
      </c>
      <c r="B50" s="77" t="s">
        <v>173</v>
      </c>
      <c r="C50" s="80" t="s">
        <v>281</v>
      </c>
      <c r="D50" s="78" t="s">
        <v>87</v>
      </c>
      <c r="E50" s="78" t="s">
        <v>168</v>
      </c>
      <c r="F50" s="78" t="s">
        <v>127</v>
      </c>
      <c r="G50" s="79">
        <v>52</v>
      </c>
      <c r="H50" s="79">
        <v>52</v>
      </c>
      <c r="I50" s="77" t="s">
        <v>120</v>
      </c>
      <c r="J50" s="84" t="s">
        <v>308</v>
      </c>
    </row>
    <row r="51" spans="1:10" s="85" customFormat="1" ht="67.5" customHeight="1">
      <c r="A51" s="112">
        <v>32</v>
      </c>
      <c r="B51" s="116" t="s">
        <v>177</v>
      </c>
      <c r="C51" s="116" t="s">
        <v>178</v>
      </c>
      <c r="D51" s="114" t="s">
        <v>273</v>
      </c>
      <c r="E51" s="114" t="s">
        <v>274</v>
      </c>
      <c r="F51" s="114" t="s">
        <v>275</v>
      </c>
      <c r="G51" s="115">
        <v>0</v>
      </c>
      <c r="H51" s="115">
        <v>40</v>
      </c>
      <c r="I51" s="113" t="s">
        <v>271</v>
      </c>
      <c r="J51" s="84" t="s">
        <v>3</v>
      </c>
    </row>
    <row r="52" spans="1:10" s="85" customFormat="1" ht="78.75" customHeight="1">
      <c r="A52" s="130">
        <v>33</v>
      </c>
      <c r="B52" s="128" t="s">
        <v>133</v>
      </c>
      <c r="C52" s="128" t="s">
        <v>277</v>
      </c>
      <c r="D52" s="114" t="s">
        <v>278</v>
      </c>
      <c r="E52" s="114" t="s">
        <v>276</v>
      </c>
      <c r="F52" s="114" t="s">
        <v>180</v>
      </c>
      <c r="G52" s="115">
        <v>0</v>
      </c>
      <c r="H52" s="129">
        <v>117</v>
      </c>
      <c r="I52" s="131" t="s">
        <v>181</v>
      </c>
      <c r="J52" s="84" t="s">
        <v>460</v>
      </c>
    </row>
    <row r="53" spans="1:10" s="85" customFormat="1" ht="84" customHeight="1">
      <c r="A53" s="130">
        <v>34</v>
      </c>
      <c r="B53" s="128" t="s">
        <v>182</v>
      </c>
      <c r="C53" s="128" t="s">
        <v>279</v>
      </c>
      <c r="D53" s="114" t="s">
        <v>280</v>
      </c>
      <c r="E53" s="114" t="s">
        <v>276</v>
      </c>
      <c r="F53" s="114" t="s">
        <v>94</v>
      </c>
      <c r="G53" s="115">
        <v>0</v>
      </c>
      <c r="H53" s="129">
        <v>106</v>
      </c>
      <c r="I53" s="131" t="s">
        <v>181</v>
      </c>
      <c r="J53" s="84" t="s">
        <v>460</v>
      </c>
    </row>
    <row r="54" spans="1:10" s="85" customFormat="1" ht="84.75" customHeight="1">
      <c r="A54" s="116">
        <v>35</v>
      </c>
      <c r="B54" s="116" t="s">
        <v>183</v>
      </c>
      <c r="C54" s="116" t="s">
        <v>281</v>
      </c>
      <c r="D54" s="114" t="s">
        <v>282</v>
      </c>
      <c r="E54" s="114" t="s">
        <v>276</v>
      </c>
      <c r="F54" s="114" t="s">
        <v>286</v>
      </c>
      <c r="G54" s="115">
        <v>0</v>
      </c>
      <c r="H54" s="115">
        <v>0</v>
      </c>
      <c r="I54" s="116" t="s">
        <v>283</v>
      </c>
      <c r="J54" s="84" t="s">
        <v>460</v>
      </c>
    </row>
    <row r="55" spans="1:10" s="85" customFormat="1" ht="84" customHeight="1">
      <c r="A55" s="112">
        <v>36</v>
      </c>
      <c r="B55" s="116" t="s">
        <v>403</v>
      </c>
      <c r="C55" s="116" t="s">
        <v>185</v>
      </c>
      <c r="D55" s="114" t="s">
        <v>141</v>
      </c>
      <c r="E55" s="114" t="s">
        <v>287</v>
      </c>
      <c r="F55" s="114" t="s">
        <v>388</v>
      </c>
      <c r="G55" s="115">
        <v>0</v>
      </c>
      <c r="H55" s="115">
        <v>240</v>
      </c>
      <c r="I55" s="113" t="s">
        <v>181</v>
      </c>
      <c r="J55" s="84" t="s">
        <v>460</v>
      </c>
    </row>
    <row r="56" spans="1:10" s="85" customFormat="1" ht="48.75" customHeight="1">
      <c r="A56" s="76">
        <v>37</v>
      </c>
      <c r="B56" s="80" t="s">
        <v>288</v>
      </c>
      <c r="C56" s="80" t="s">
        <v>289</v>
      </c>
      <c r="D56" s="78" t="s">
        <v>290</v>
      </c>
      <c r="E56" s="78" t="s">
        <v>84</v>
      </c>
      <c r="F56" s="78" t="s">
        <v>190</v>
      </c>
      <c r="G56" s="79">
        <v>0</v>
      </c>
      <c r="H56" s="79">
        <v>724</v>
      </c>
      <c r="I56" s="77" t="s">
        <v>132</v>
      </c>
      <c r="J56" s="84" t="s">
        <v>461</v>
      </c>
    </row>
    <row r="57" spans="1:10" s="85" customFormat="1" ht="67.5" customHeight="1">
      <c r="A57" s="76">
        <v>38</v>
      </c>
      <c r="B57" s="80" t="s">
        <v>193</v>
      </c>
      <c r="C57" s="80" t="s">
        <v>194</v>
      </c>
      <c r="D57" s="78" t="s">
        <v>131</v>
      </c>
      <c r="E57" s="78" t="s">
        <v>298</v>
      </c>
      <c r="F57" s="78" t="s">
        <v>195</v>
      </c>
      <c r="G57" s="79">
        <v>0</v>
      </c>
      <c r="H57" s="79">
        <v>0</v>
      </c>
      <c r="I57" s="80" t="s">
        <v>196</v>
      </c>
      <c r="J57" s="86" t="s">
        <v>462</v>
      </c>
    </row>
    <row r="58" spans="1:10" s="85" customFormat="1" ht="67.5" customHeight="1">
      <c r="A58" s="76">
        <v>39</v>
      </c>
      <c r="B58" s="80" t="s">
        <v>301</v>
      </c>
      <c r="C58" s="80" t="s">
        <v>300</v>
      </c>
      <c r="D58" s="78" t="s">
        <v>71</v>
      </c>
      <c r="E58" s="78" t="s">
        <v>145</v>
      </c>
      <c r="F58" s="78" t="s">
        <v>127</v>
      </c>
      <c r="G58" s="79">
        <v>39</v>
      </c>
      <c r="H58" s="79">
        <v>39</v>
      </c>
      <c r="I58" s="80" t="s">
        <v>448</v>
      </c>
      <c r="J58" s="84" t="s">
        <v>463</v>
      </c>
    </row>
    <row r="59" spans="1:10" s="85" customFormat="1" ht="57.75" customHeight="1">
      <c r="A59" s="76">
        <v>40</v>
      </c>
      <c r="B59" s="80" t="s">
        <v>299</v>
      </c>
      <c r="C59" s="80" t="s">
        <v>300</v>
      </c>
      <c r="D59" s="78" t="s">
        <v>69</v>
      </c>
      <c r="E59" s="78" t="s">
        <v>70</v>
      </c>
      <c r="F59" s="78" t="s">
        <v>249</v>
      </c>
      <c r="G59" s="79">
        <v>0</v>
      </c>
      <c r="H59" s="79">
        <v>0</v>
      </c>
      <c r="I59" s="80" t="s">
        <v>304</v>
      </c>
      <c r="J59" s="84" t="s">
        <v>197</v>
      </c>
    </row>
    <row r="60" spans="1:10" s="85" customFormat="1" ht="96.75" customHeight="1">
      <c r="A60" s="76">
        <v>41</v>
      </c>
      <c r="B60" s="80" t="s">
        <v>390</v>
      </c>
      <c r="C60" s="80" t="s">
        <v>391</v>
      </c>
      <c r="D60" s="78" t="s">
        <v>392</v>
      </c>
      <c r="E60" s="78" t="s">
        <v>395</v>
      </c>
      <c r="F60" s="78" t="s">
        <v>127</v>
      </c>
      <c r="G60" s="79">
        <v>20</v>
      </c>
      <c r="H60" s="79">
        <v>44</v>
      </c>
      <c r="I60" s="80" t="s">
        <v>305</v>
      </c>
      <c r="J60" s="84" t="s">
        <v>464</v>
      </c>
    </row>
    <row r="61" spans="1:10" s="85" customFormat="1" ht="64.5" customHeight="1">
      <c r="A61" s="76">
        <v>42</v>
      </c>
      <c r="B61" s="80" t="s">
        <v>393</v>
      </c>
      <c r="C61" s="80" t="s">
        <v>397</v>
      </c>
      <c r="D61" s="78" t="s">
        <v>394</v>
      </c>
      <c r="E61" s="78" t="s">
        <v>396</v>
      </c>
      <c r="F61" s="78" t="s">
        <v>127</v>
      </c>
      <c r="G61" s="79">
        <v>100</v>
      </c>
      <c r="H61" s="79">
        <v>214</v>
      </c>
      <c r="I61" s="80" t="s">
        <v>305</v>
      </c>
      <c r="J61" s="84" t="s">
        <v>464</v>
      </c>
    </row>
    <row r="62" spans="1:10" s="85" customFormat="1" ht="57.75" customHeight="1">
      <c r="A62" s="76">
        <v>43</v>
      </c>
      <c r="B62" s="80" t="s">
        <v>356</v>
      </c>
      <c r="C62" s="80" t="s">
        <v>198</v>
      </c>
      <c r="D62" s="78" t="s">
        <v>310</v>
      </c>
      <c r="E62" s="78" t="s">
        <v>430</v>
      </c>
      <c r="F62" s="78" t="s">
        <v>93</v>
      </c>
      <c r="G62" s="79">
        <v>0</v>
      </c>
      <c r="H62" s="79">
        <v>0</v>
      </c>
      <c r="I62" s="80" t="s">
        <v>134</v>
      </c>
      <c r="J62" s="84" t="s">
        <v>309</v>
      </c>
    </row>
    <row r="63" spans="1:10" s="85" customFormat="1" ht="99.75" customHeight="1">
      <c r="A63" s="76">
        <v>44</v>
      </c>
      <c r="B63" s="92" t="s">
        <v>322</v>
      </c>
      <c r="C63" s="80" t="s">
        <v>398</v>
      </c>
      <c r="D63" s="78" t="s">
        <v>399</v>
      </c>
      <c r="E63" s="78" t="s">
        <v>321</v>
      </c>
      <c r="F63" s="78" t="s">
        <v>127</v>
      </c>
      <c r="G63" s="79">
        <v>72</v>
      </c>
      <c r="H63" s="79">
        <v>72</v>
      </c>
      <c r="I63" s="80" t="s">
        <v>311</v>
      </c>
      <c r="J63" s="84" t="s">
        <v>468</v>
      </c>
    </row>
    <row r="64" spans="1:10" s="85" customFormat="1" ht="51" customHeight="1">
      <c r="A64" s="76">
        <v>45</v>
      </c>
      <c r="B64" s="80" t="s">
        <v>201</v>
      </c>
      <c r="C64" s="80"/>
      <c r="D64" s="78" t="s">
        <v>202</v>
      </c>
      <c r="E64" s="78" t="s">
        <v>200</v>
      </c>
      <c r="F64" s="78" t="s">
        <v>94</v>
      </c>
      <c r="G64" s="79">
        <v>0</v>
      </c>
      <c r="H64" s="79">
        <v>0</v>
      </c>
      <c r="I64" s="80" t="s">
        <v>135</v>
      </c>
      <c r="J64" s="84" t="s">
        <v>326</v>
      </c>
    </row>
    <row r="65" spans="1:10" s="85" customFormat="1" ht="96.75" customHeight="1">
      <c r="A65" s="76">
        <v>46</v>
      </c>
      <c r="B65" s="80" t="s">
        <v>4</v>
      </c>
      <c r="C65" s="80" t="s">
        <v>258</v>
      </c>
      <c r="D65" s="78" t="s">
        <v>252</v>
      </c>
      <c r="E65" s="78" t="s">
        <v>409</v>
      </c>
      <c r="F65" s="78" t="s">
        <v>474</v>
      </c>
      <c r="G65" s="79">
        <v>161</v>
      </c>
      <c r="H65" s="79">
        <v>161</v>
      </c>
      <c r="I65" s="80" t="s">
        <v>476</v>
      </c>
      <c r="J65" s="84" t="s">
        <v>475</v>
      </c>
    </row>
    <row r="66" spans="1:10" s="85" customFormat="1" ht="101.25" customHeight="1">
      <c r="A66" s="76">
        <v>47</v>
      </c>
      <c r="B66" s="80" t="s">
        <v>404</v>
      </c>
      <c r="C66" s="80" t="s">
        <v>255</v>
      </c>
      <c r="D66" s="78" t="s">
        <v>252</v>
      </c>
      <c r="E66" s="78" t="s">
        <v>410</v>
      </c>
      <c r="F66" s="78" t="s">
        <v>474</v>
      </c>
      <c r="G66" s="79">
        <v>110</v>
      </c>
      <c r="H66" s="79">
        <v>110</v>
      </c>
      <c r="I66" s="80" t="s">
        <v>476</v>
      </c>
      <c r="J66" s="84"/>
    </row>
    <row r="67" spans="1:10" s="85" customFormat="1" ht="100.5" customHeight="1">
      <c r="A67" s="76">
        <v>48</v>
      </c>
      <c r="B67" s="80" t="s">
        <v>405</v>
      </c>
      <c r="C67" s="80" t="s">
        <v>408</v>
      </c>
      <c r="D67" s="78" t="s">
        <v>406</v>
      </c>
      <c r="E67" s="78" t="s">
        <v>411</v>
      </c>
      <c r="F67" s="78" t="s">
        <v>474</v>
      </c>
      <c r="G67" s="79">
        <v>175</v>
      </c>
      <c r="H67" s="79">
        <v>175</v>
      </c>
      <c r="I67" s="80" t="s">
        <v>476</v>
      </c>
      <c r="J67" s="84" t="s">
        <v>475</v>
      </c>
    </row>
    <row r="68" spans="1:10" s="85" customFormat="1" ht="100.5" customHeight="1">
      <c r="A68" s="76">
        <v>49</v>
      </c>
      <c r="B68" s="80" t="s">
        <v>407</v>
      </c>
      <c r="C68" s="80" t="s">
        <v>408</v>
      </c>
      <c r="D68" s="78" t="s">
        <v>252</v>
      </c>
      <c r="E68" s="78" t="s">
        <v>411</v>
      </c>
      <c r="F68" s="78" t="s">
        <v>474</v>
      </c>
      <c r="G68" s="79">
        <v>169</v>
      </c>
      <c r="H68" s="79">
        <v>169</v>
      </c>
      <c r="I68" s="80" t="s">
        <v>476</v>
      </c>
      <c r="J68" s="84"/>
    </row>
    <row r="69" spans="1:10" s="85" customFormat="1" ht="92.25" customHeight="1">
      <c r="A69" s="76">
        <v>50</v>
      </c>
      <c r="B69" s="80" t="s">
        <v>412</v>
      </c>
      <c r="C69" s="80" t="s">
        <v>408</v>
      </c>
      <c r="D69" s="78" t="s">
        <v>406</v>
      </c>
      <c r="E69" s="78" t="s">
        <v>413</v>
      </c>
      <c r="F69" s="78" t="s">
        <v>474</v>
      </c>
      <c r="G69" s="79">
        <v>150</v>
      </c>
      <c r="H69" s="79">
        <v>150</v>
      </c>
      <c r="I69" s="80" t="s">
        <v>476</v>
      </c>
      <c r="J69" s="84"/>
    </row>
    <row r="70" spans="1:10" s="85" customFormat="1" ht="60" customHeight="1">
      <c r="A70" s="130">
        <v>51</v>
      </c>
      <c r="B70" s="128" t="s">
        <v>419</v>
      </c>
      <c r="C70" s="128" t="s">
        <v>420</v>
      </c>
      <c r="D70" s="127" t="s">
        <v>71</v>
      </c>
      <c r="E70" s="127" t="s">
        <v>426</v>
      </c>
      <c r="F70" s="127" t="s">
        <v>421</v>
      </c>
      <c r="G70" s="129">
        <v>0</v>
      </c>
      <c r="H70" s="129">
        <v>70</v>
      </c>
      <c r="I70" s="128" t="s">
        <v>148</v>
      </c>
      <c r="J70" s="132" t="s">
        <v>467</v>
      </c>
    </row>
    <row r="71" spans="1:10" s="85" customFormat="1" ht="72" customHeight="1">
      <c r="A71" s="130">
        <v>52</v>
      </c>
      <c r="B71" s="128" t="s">
        <v>422</v>
      </c>
      <c r="C71" s="128" t="s">
        <v>423</v>
      </c>
      <c r="D71" s="127" t="s">
        <v>424</v>
      </c>
      <c r="E71" s="127" t="s">
        <v>425</v>
      </c>
      <c r="F71" s="127" t="s">
        <v>421</v>
      </c>
      <c r="G71" s="129">
        <v>0</v>
      </c>
      <c r="H71" s="129">
        <v>80</v>
      </c>
      <c r="I71" s="128" t="s">
        <v>148</v>
      </c>
      <c r="J71" s="132" t="s">
        <v>466</v>
      </c>
    </row>
    <row r="72" spans="1:10" s="85" customFormat="1" ht="144" customHeight="1">
      <c r="A72" s="76">
        <v>53</v>
      </c>
      <c r="B72" s="80" t="s">
        <v>470</v>
      </c>
      <c r="C72" s="80" t="s">
        <v>471</v>
      </c>
      <c r="D72" s="78" t="s">
        <v>472</v>
      </c>
      <c r="E72" s="78" t="s">
        <v>340</v>
      </c>
      <c r="F72" s="127" t="s">
        <v>93</v>
      </c>
      <c r="G72" s="79">
        <v>600</v>
      </c>
      <c r="H72" s="79">
        <v>600</v>
      </c>
      <c r="I72" s="128" t="s">
        <v>125</v>
      </c>
      <c r="J72" s="132" t="s">
        <v>473</v>
      </c>
    </row>
    <row r="73" spans="1:10" s="85" customFormat="1" ht="50.25" customHeight="1">
      <c r="A73" s="76">
        <v>54</v>
      </c>
      <c r="B73" s="80" t="s">
        <v>469</v>
      </c>
      <c r="C73" s="80" t="s">
        <v>414</v>
      </c>
      <c r="D73" s="78" t="s">
        <v>415</v>
      </c>
      <c r="E73" s="78" t="s">
        <v>416</v>
      </c>
      <c r="F73" s="78" t="s">
        <v>127</v>
      </c>
      <c r="G73" s="79">
        <v>300</v>
      </c>
      <c r="H73" s="79">
        <v>300</v>
      </c>
      <c r="I73" s="80" t="s">
        <v>125</v>
      </c>
      <c r="J73" s="84"/>
    </row>
    <row r="74" spans="1:10" s="85" customFormat="1" ht="54.75" customHeight="1">
      <c r="A74" s="76">
        <v>55</v>
      </c>
      <c r="B74" s="80" t="s">
        <v>7</v>
      </c>
      <c r="C74" s="80" t="s">
        <v>414</v>
      </c>
      <c r="D74" s="78" t="s">
        <v>415</v>
      </c>
      <c r="E74" s="78" t="s">
        <v>70</v>
      </c>
      <c r="F74" s="78" t="s">
        <v>127</v>
      </c>
      <c r="G74" s="79">
        <v>75</v>
      </c>
      <c r="H74" s="79">
        <v>75</v>
      </c>
      <c r="I74" s="80" t="s">
        <v>125</v>
      </c>
      <c r="J74" s="84" t="s">
        <v>10</v>
      </c>
    </row>
    <row r="75" spans="1:10" s="85" customFormat="1" ht="48.75" customHeight="1">
      <c r="A75" s="76">
        <v>56</v>
      </c>
      <c r="B75" s="80" t="s">
        <v>8</v>
      </c>
      <c r="C75" s="80" t="s">
        <v>414</v>
      </c>
      <c r="D75" s="78" t="s">
        <v>415</v>
      </c>
      <c r="E75" s="78" t="s">
        <v>70</v>
      </c>
      <c r="F75" s="78" t="s">
        <v>127</v>
      </c>
      <c r="G75" s="79">
        <v>75</v>
      </c>
      <c r="H75" s="79">
        <v>75</v>
      </c>
      <c r="I75" s="80" t="s">
        <v>125</v>
      </c>
      <c r="J75" s="84" t="s">
        <v>10</v>
      </c>
    </row>
    <row r="76" spans="1:10" s="85" customFormat="1" ht="57.75" customHeight="1">
      <c r="A76" s="76">
        <v>57</v>
      </c>
      <c r="B76" s="80" t="s">
        <v>9</v>
      </c>
      <c r="C76" s="80" t="s">
        <v>417</v>
      </c>
      <c r="D76" s="78" t="s">
        <v>415</v>
      </c>
      <c r="E76" s="78" t="s">
        <v>70</v>
      </c>
      <c r="F76" s="78" t="s">
        <v>127</v>
      </c>
      <c r="G76" s="79">
        <v>75</v>
      </c>
      <c r="H76" s="79">
        <v>75</v>
      </c>
      <c r="I76" s="80" t="s">
        <v>125</v>
      </c>
      <c r="J76" s="84" t="s">
        <v>10</v>
      </c>
    </row>
    <row r="77" spans="1:10" s="85" customFormat="1" ht="72.75" customHeight="1">
      <c r="A77" s="76">
        <v>58</v>
      </c>
      <c r="B77" s="77" t="s">
        <v>437</v>
      </c>
      <c r="C77" s="77" t="s">
        <v>367</v>
      </c>
      <c r="D77" s="78" t="s">
        <v>328</v>
      </c>
      <c r="E77" s="78" t="s">
        <v>418</v>
      </c>
      <c r="F77" s="78" t="s">
        <v>5</v>
      </c>
      <c r="G77" s="79">
        <v>1500</v>
      </c>
      <c r="H77" s="79">
        <v>1500</v>
      </c>
      <c r="I77" s="77" t="s">
        <v>251</v>
      </c>
      <c r="J77" s="84"/>
    </row>
    <row r="78" spans="1:10" s="85" customFormat="1" ht="21.75" customHeight="1">
      <c r="A78" s="432" t="s">
        <v>104</v>
      </c>
      <c r="B78" s="438"/>
      <c r="C78" s="438"/>
      <c r="D78" s="438"/>
      <c r="E78" s="438"/>
      <c r="F78" s="439"/>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426" t="s">
        <v>121</v>
      </c>
      <c r="B80" s="426"/>
      <c r="C80" s="426"/>
      <c r="D80" s="426"/>
      <c r="E80" s="426"/>
      <c r="F80" s="426"/>
      <c r="G80" s="426"/>
      <c r="H80" s="426"/>
      <c r="I80" s="426"/>
      <c r="J80" s="96"/>
    </row>
    <row r="81" spans="1:10" s="97" customFormat="1" ht="83.25" customHeight="1">
      <c r="A81" s="75" t="s">
        <v>100</v>
      </c>
      <c r="B81" s="429" t="s">
        <v>122</v>
      </c>
      <c r="C81" s="430"/>
      <c r="D81" s="430"/>
      <c r="E81" s="431"/>
      <c r="F81" s="75" t="s">
        <v>117</v>
      </c>
      <c r="G81" s="75" t="s">
        <v>245</v>
      </c>
      <c r="H81" s="75" t="s">
        <v>244</v>
      </c>
      <c r="I81" s="75" t="s">
        <v>75</v>
      </c>
      <c r="J81" s="75" t="s">
        <v>115</v>
      </c>
    </row>
    <row r="82" spans="1:10" ht="126" customHeight="1">
      <c r="A82" s="78">
        <v>1</v>
      </c>
      <c r="B82" s="98" t="s">
        <v>268</v>
      </c>
      <c r="C82" s="98" t="s">
        <v>267</v>
      </c>
      <c r="D82" s="78" t="s">
        <v>85</v>
      </c>
      <c r="E82" s="80" t="s">
        <v>128</v>
      </c>
      <c r="F82" s="78" t="s">
        <v>88</v>
      </c>
      <c r="G82" s="79">
        <v>1000</v>
      </c>
      <c r="H82" s="79">
        <v>2987</v>
      </c>
      <c r="I82" s="80" t="s">
        <v>265</v>
      </c>
      <c r="J82" s="84" t="s">
        <v>266</v>
      </c>
    </row>
    <row r="83" spans="1:10" ht="196.5" customHeight="1">
      <c r="A83" s="78">
        <v>2</v>
      </c>
      <c r="B83" s="435" t="s">
        <v>457</v>
      </c>
      <c r="C83" s="436"/>
      <c r="D83" s="437"/>
      <c r="E83" s="80" t="s">
        <v>128</v>
      </c>
      <c r="F83" s="78" t="s">
        <v>88</v>
      </c>
      <c r="G83" s="79">
        <v>900</v>
      </c>
      <c r="H83" s="79">
        <v>1000</v>
      </c>
      <c r="I83" s="80" t="s">
        <v>125</v>
      </c>
      <c r="J83" s="84" t="s">
        <v>477</v>
      </c>
    </row>
    <row r="84" spans="1:10" ht="86.25" customHeight="1">
      <c r="A84" s="78">
        <v>3</v>
      </c>
      <c r="B84" s="435" t="s">
        <v>77</v>
      </c>
      <c r="C84" s="436"/>
      <c r="D84" s="437"/>
      <c r="E84" s="92" t="s">
        <v>128</v>
      </c>
      <c r="F84" s="78" t="s">
        <v>88</v>
      </c>
      <c r="G84" s="79">
        <v>100</v>
      </c>
      <c r="H84" s="79">
        <v>150</v>
      </c>
      <c r="I84" s="80" t="s">
        <v>148</v>
      </c>
      <c r="J84" s="94"/>
    </row>
    <row r="85" spans="1:10" ht="57.75" customHeight="1">
      <c r="A85" s="78">
        <v>4</v>
      </c>
      <c r="B85" s="435" t="s">
        <v>83</v>
      </c>
      <c r="C85" s="436"/>
      <c r="D85" s="437"/>
      <c r="E85" s="92" t="s">
        <v>128</v>
      </c>
      <c r="F85" s="78" t="s">
        <v>88</v>
      </c>
      <c r="G85" s="79">
        <v>100</v>
      </c>
      <c r="H85" s="79">
        <v>230</v>
      </c>
      <c r="I85" s="80" t="s">
        <v>149</v>
      </c>
      <c r="J85" s="94"/>
    </row>
    <row r="86" spans="1:10" ht="56.25" customHeight="1">
      <c r="A86" s="78">
        <v>5</v>
      </c>
      <c r="B86" s="435" t="s">
        <v>82</v>
      </c>
      <c r="C86" s="436"/>
      <c r="D86" s="437"/>
      <c r="E86" s="80" t="s">
        <v>128</v>
      </c>
      <c r="F86" s="78" t="s">
        <v>88</v>
      </c>
      <c r="G86" s="79">
        <v>100</v>
      </c>
      <c r="H86" s="79">
        <v>250</v>
      </c>
      <c r="I86" s="80" t="s">
        <v>150</v>
      </c>
      <c r="J86" s="94"/>
    </row>
    <row r="87" spans="1:10" ht="71.25" customHeight="1">
      <c r="A87" s="78">
        <v>6</v>
      </c>
      <c r="B87" s="435" t="s">
        <v>76</v>
      </c>
      <c r="C87" s="436"/>
      <c r="D87" s="437"/>
      <c r="E87" s="92" t="s">
        <v>128</v>
      </c>
      <c r="F87" s="78" t="s">
        <v>88</v>
      </c>
      <c r="G87" s="79">
        <v>100</v>
      </c>
      <c r="H87" s="79">
        <v>280</v>
      </c>
      <c r="I87" s="80" t="s">
        <v>151</v>
      </c>
      <c r="J87" s="94"/>
    </row>
    <row r="88" spans="1:10" ht="56.25" customHeight="1">
      <c r="A88" s="78">
        <v>7</v>
      </c>
      <c r="B88" s="435" t="s">
        <v>79</v>
      </c>
      <c r="C88" s="436"/>
      <c r="D88" s="437"/>
      <c r="E88" s="92" t="s">
        <v>128</v>
      </c>
      <c r="F88" s="78" t="s">
        <v>88</v>
      </c>
      <c r="G88" s="79">
        <v>100</v>
      </c>
      <c r="H88" s="79">
        <v>150</v>
      </c>
      <c r="I88" s="80" t="s">
        <v>152</v>
      </c>
      <c r="J88" s="94"/>
    </row>
    <row r="89" spans="1:10" ht="54.75" customHeight="1">
      <c r="A89" s="78">
        <v>8</v>
      </c>
      <c r="B89" s="435" t="s">
        <v>80</v>
      </c>
      <c r="C89" s="436"/>
      <c r="D89" s="437"/>
      <c r="E89" s="80" t="s">
        <v>128</v>
      </c>
      <c r="F89" s="78" t="s">
        <v>88</v>
      </c>
      <c r="G89" s="79">
        <v>150</v>
      </c>
      <c r="H89" s="79">
        <v>150</v>
      </c>
      <c r="I89" s="80" t="s">
        <v>153</v>
      </c>
      <c r="J89" s="94"/>
    </row>
    <row r="90" spans="1:10" ht="24.75" customHeight="1">
      <c r="A90" s="127">
        <v>9</v>
      </c>
      <c r="B90" s="450" t="s">
        <v>445</v>
      </c>
      <c r="C90" s="451"/>
      <c r="D90" s="452"/>
      <c r="E90" s="128"/>
      <c r="F90" s="127" t="s">
        <v>88</v>
      </c>
      <c r="G90" s="129">
        <v>0</v>
      </c>
      <c r="H90" s="129">
        <v>200</v>
      </c>
      <c r="I90" s="128" t="s">
        <v>120</v>
      </c>
      <c r="J90" s="126" t="s">
        <v>456</v>
      </c>
    </row>
    <row r="91" spans="1:10" ht="29.25" customHeight="1">
      <c r="A91" s="127">
        <v>10</v>
      </c>
      <c r="B91" s="450" t="s">
        <v>446</v>
      </c>
      <c r="C91" s="451"/>
      <c r="D91" s="452"/>
      <c r="E91" s="128"/>
      <c r="F91" s="127" t="s">
        <v>88</v>
      </c>
      <c r="G91" s="129">
        <v>0</v>
      </c>
      <c r="H91" s="129">
        <v>200</v>
      </c>
      <c r="I91" s="128" t="s">
        <v>120</v>
      </c>
      <c r="J91" s="126" t="s">
        <v>456</v>
      </c>
    </row>
    <row r="92" spans="1:10" ht="22.5" customHeight="1">
      <c r="A92" s="127">
        <v>11</v>
      </c>
      <c r="B92" s="435" t="s">
        <v>428</v>
      </c>
      <c r="C92" s="436"/>
      <c r="D92" s="437"/>
      <c r="E92" s="80" t="s">
        <v>436</v>
      </c>
      <c r="F92" s="78" t="s">
        <v>427</v>
      </c>
      <c r="G92" s="79">
        <v>50</v>
      </c>
      <c r="H92" s="79">
        <v>50</v>
      </c>
      <c r="I92" s="93" t="s">
        <v>125</v>
      </c>
      <c r="J92" s="94"/>
    </row>
    <row r="93" spans="1:10" ht="42.75" customHeight="1">
      <c r="A93" s="127">
        <v>12</v>
      </c>
      <c r="B93" s="435" t="s">
        <v>435</v>
      </c>
      <c r="C93" s="436"/>
      <c r="D93" s="437"/>
      <c r="E93" s="80"/>
      <c r="F93" s="78" t="s">
        <v>429</v>
      </c>
      <c r="G93" s="79">
        <v>10</v>
      </c>
      <c r="H93" s="79">
        <v>10</v>
      </c>
      <c r="I93" s="93" t="s">
        <v>125</v>
      </c>
      <c r="J93" s="94"/>
    </row>
    <row r="94" spans="1:10" ht="50.25" customHeight="1">
      <c r="A94" s="127">
        <v>13</v>
      </c>
      <c r="B94" s="449" t="s">
        <v>130</v>
      </c>
      <c r="C94" s="449"/>
      <c r="D94" s="449"/>
      <c r="E94" s="80"/>
      <c r="F94" s="78" t="s">
        <v>88</v>
      </c>
      <c r="G94" s="79">
        <v>70</v>
      </c>
      <c r="H94" s="79">
        <v>70</v>
      </c>
      <c r="I94" s="93" t="s">
        <v>125</v>
      </c>
      <c r="J94" s="94"/>
    </row>
    <row r="95" spans="1:10" ht="27" customHeight="1">
      <c r="A95" s="127">
        <v>14</v>
      </c>
      <c r="B95" s="435" t="s">
        <v>81</v>
      </c>
      <c r="C95" s="436"/>
      <c r="D95" s="437"/>
      <c r="E95" s="80"/>
      <c r="F95" s="78" t="s">
        <v>88</v>
      </c>
      <c r="G95" s="79">
        <v>100</v>
      </c>
      <c r="H95" s="79">
        <v>100</v>
      </c>
      <c r="I95" s="93" t="s">
        <v>125</v>
      </c>
      <c r="J95" s="94"/>
    </row>
    <row r="96" spans="1:10" ht="21.75" customHeight="1">
      <c r="A96" s="440" t="s">
        <v>124</v>
      </c>
      <c r="B96" s="441"/>
      <c r="C96" s="441"/>
      <c r="D96" s="441"/>
      <c r="E96" s="441"/>
      <c r="F96" s="442"/>
      <c r="G96" s="121">
        <f>SUM(G82:G95)</f>
        <v>2780</v>
      </c>
      <c r="H96" s="121">
        <f>SUM(H82:H95)</f>
        <v>5827</v>
      </c>
      <c r="I96" s="93"/>
      <c r="J96" s="94"/>
    </row>
    <row r="97" spans="1:10" ht="18.75" customHeight="1">
      <c r="A97" s="440" t="s">
        <v>123</v>
      </c>
      <c r="B97" s="441"/>
      <c r="C97" s="441"/>
      <c r="D97" s="441"/>
      <c r="E97" s="441"/>
      <c r="F97" s="442"/>
      <c r="G97" s="121">
        <f>SUM(G96+G78+G17)</f>
        <v>11849.8</v>
      </c>
      <c r="H97" s="121">
        <f>SUM(H96+H78+H17)</f>
        <v>17074.4</v>
      </c>
      <c r="I97" s="93"/>
      <c r="J97" s="94"/>
    </row>
    <row r="98" spans="1:10" ht="33" customHeight="1">
      <c r="A98" s="445" t="s">
        <v>6</v>
      </c>
      <c r="B98" s="445"/>
      <c r="C98" s="445"/>
      <c r="D98" s="445"/>
      <c r="E98" s="445"/>
      <c r="F98" s="445"/>
      <c r="G98" s="445"/>
      <c r="H98" s="445"/>
      <c r="I98" s="445"/>
      <c r="J98" s="445"/>
    </row>
    <row r="147" spans="3:5" ht="24.75" customHeight="1">
      <c r="C147" s="453" t="s">
        <v>439</v>
      </c>
      <c r="D147" s="454"/>
      <c r="E147" s="100">
        <v>9500</v>
      </c>
    </row>
    <row r="148" spans="3:5" ht="30.75" customHeight="1">
      <c r="C148" s="455" t="s">
        <v>440</v>
      </c>
      <c r="D148" s="454"/>
      <c r="E148" s="101">
        <f>SUM(E149:E151)</f>
        <v>7800</v>
      </c>
    </row>
    <row r="149" spans="3:5" ht="53.25" customHeight="1">
      <c r="C149" s="443" t="s">
        <v>444</v>
      </c>
      <c r="D149" s="444"/>
      <c r="E149" s="102">
        <v>4500</v>
      </c>
    </row>
    <row r="150" spans="3:5" ht="25.5" customHeight="1">
      <c r="C150" s="443" t="s">
        <v>441</v>
      </c>
      <c r="D150" s="446"/>
      <c r="E150" s="102">
        <v>3000</v>
      </c>
    </row>
    <row r="151" spans="3:5" ht="38.25" customHeight="1">
      <c r="C151" s="443" t="s">
        <v>442</v>
      </c>
      <c r="D151" s="444"/>
      <c r="E151" s="102">
        <v>300</v>
      </c>
    </row>
    <row r="152" spans="3:5" ht="54.75" customHeight="1">
      <c r="C152" s="447" t="s">
        <v>443</v>
      </c>
      <c r="D152" s="448"/>
      <c r="E152" s="101">
        <v>1500</v>
      </c>
    </row>
  </sheetData>
  <sheetProtection/>
  <mergeCells count="34">
    <mergeCell ref="C152:D152"/>
    <mergeCell ref="B89:D89"/>
    <mergeCell ref="B94:D94"/>
    <mergeCell ref="B95:D95"/>
    <mergeCell ref="A96:F96"/>
    <mergeCell ref="B91:D91"/>
    <mergeCell ref="B90:D90"/>
    <mergeCell ref="C147:D147"/>
    <mergeCell ref="C148:D148"/>
    <mergeCell ref="B88:D88"/>
    <mergeCell ref="A97:F97"/>
    <mergeCell ref="C151:D151"/>
    <mergeCell ref="B83:D83"/>
    <mergeCell ref="C149:D149"/>
    <mergeCell ref="A98:J98"/>
    <mergeCell ref="B92:D92"/>
    <mergeCell ref="B93:D93"/>
    <mergeCell ref="B84:D84"/>
    <mergeCell ref="C150:D150"/>
    <mergeCell ref="B81:E81"/>
    <mergeCell ref="A17:F17"/>
    <mergeCell ref="B86:D86"/>
    <mergeCell ref="B87:D87"/>
    <mergeCell ref="A78:F78"/>
    <mergeCell ref="A80:I80"/>
    <mergeCell ref="B85:D85"/>
    <mergeCell ref="A5:J5"/>
    <mergeCell ref="A7:I7"/>
    <mergeCell ref="I17:J17"/>
    <mergeCell ref="A18:I18"/>
    <mergeCell ref="A1:B1"/>
    <mergeCell ref="C1:J1"/>
    <mergeCell ref="C2:J2"/>
    <mergeCell ref="A4:J4"/>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472" t="s">
        <v>105</v>
      </c>
      <c r="B1" s="472"/>
      <c r="C1" s="472"/>
      <c r="D1" s="166"/>
      <c r="E1" s="472" t="s">
        <v>159</v>
      </c>
      <c r="F1" s="472"/>
      <c r="G1" s="472"/>
      <c r="H1" s="472"/>
      <c r="I1" s="472"/>
      <c r="J1" s="472"/>
      <c r="K1" s="472"/>
    </row>
    <row r="2" spans="1:11" ht="21" customHeight="1">
      <c r="A2" s="485"/>
      <c r="B2" s="485"/>
      <c r="C2" s="485"/>
      <c r="D2" s="167"/>
      <c r="E2" s="472" t="s">
        <v>160</v>
      </c>
      <c r="F2" s="472"/>
      <c r="G2" s="472"/>
      <c r="H2" s="472"/>
      <c r="I2" s="472"/>
      <c r="J2" s="472"/>
      <c r="K2" s="472"/>
    </row>
    <row r="3" spans="1:11" ht="33" customHeight="1">
      <c r="A3" s="168"/>
      <c r="B3" s="168"/>
      <c r="C3" s="169"/>
      <c r="D3" s="169"/>
      <c r="E3" s="482"/>
      <c r="F3" s="482"/>
      <c r="G3" s="482"/>
      <c r="H3" s="482"/>
      <c r="I3" s="482"/>
      <c r="J3" s="482"/>
      <c r="K3" s="482"/>
    </row>
    <row r="4" spans="1:11" ht="18" customHeight="1">
      <c r="A4" s="472" t="s">
        <v>481</v>
      </c>
      <c r="B4" s="472"/>
      <c r="C4" s="472"/>
      <c r="D4" s="472"/>
      <c r="E4" s="472"/>
      <c r="F4" s="472"/>
      <c r="G4" s="472"/>
      <c r="H4" s="472"/>
      <c r="I4" s="472"/>
      <c r="J4" s="472"/>
      <c r="K4" s="472"/>
    </row>
    <row r="5" spans="1:11" ht="18" customHeight="1">
      <c r="A5" s="476" t="s">
        <v>569</v>
      </c>
      <c r="B5" s="476"/>
      <c r="C5" s="477"/>
      <c r="D5" s="477"/>
      <c r="E5" s="477"/>
      <c r="F5" s="477"/>
      <c r="G5" s="477"/>
      <c r="H5" s="477"/>
      <c r="I5" s="477"/>
      <c r="J5" s="477"/>
      <c r="K5" s="477"/>
    </row>
    <row r="6" spans="1:10" ht="24.75" customHeight="1">
      <c r="A6" s="170"/>
      <c r="B6" s="170"/>
      <c r="C6" s="171"/>
      <c r="D6" s="171"/>
      <c r="E6" s="171"/>
      <c r="F6" s="171"/>
      <c r="G6" s="171"/>
      <c r="H6" s="171"/>
      <c r="I6" s="171"/>
      <c r="J6" s="172"/>
    </row>
    <row r="7" spans="1:11" s="175" customFormat="1" ht="20.25" customHeight="1">
      <c r="A7" s="478" t="s">
        <v>106</v>
      </c>
      <c r="B7" s="478"/>
      <c r="C7" s="478"/>
      <c r="D7" s="478"/>
      <c r="E7" s="478"/>
      <c r="F7" s="478"/>
      <c r="G7" s="478"/>
      <c r="H7" s="478"/>
      <c r="I7" s="478"/>
      <c r="J7" s="478"/>
      <c r="K7" s="174"/>
    </row>
    <row r="8" spans="1:11" s="111" customFormat="1" ht="62.25" customHeight="1">
      <c r="A8" s="82" t="s">
        <v>100</v>
      </c>
      <c r="B8" s="176"/>
      <c r="C8" s="83" t="s">
        <v>116</v>
      </c>
      <c r="D8" s="83" t="s">
        <v>551</v>
      </c>
      <c r="E8" s="83" t="s">
        <v>112</v>
      </c>
      <c r="F8" s="83" t="s">
        <v>113</v>
      </c>
      <c r="G8" s="83" t="s">
        <v>90</v>
      </c>
      <c r="H8" s="83" t="s">
        <v>89</v>
      </c>
      <c r="I8" s="83" t="s">
        <v>44</v>
      </c>
      <c r="J8" s="83" t="s">
        <v>12</v>
      </c>
      <c r="K8" s="83" t="s">
        <v>115</v>
      </c>
    </row>
    <row r="9" spans="1:13" s="134" customFormat="1" ht="36.75" customHeight="1">
      <c r="A9" s="76">
        <v>1</v>
      </c>
      <c r="B9" s="76"/>
      <c r="C9" s="77" t="s">
        <v>570</v>
      </c>
      <c r="D9" s="77"/>
      <c r="E9" s="77" t="s">
        <v>56</v>
      </c>
      <c r="F9" s="78" t="s">
        <v>381</v>
      </c>
      <c r="G9" s="78" t="s">
        <v>45</v>
      </c>
      <c r="H9" s="78" t="s">
        <v>46</v>
      </c>
      <c r="I9" s="79">
        <v>0</v>
      </c>
      <c r="J9" s="80" t="s">
        <v>120</v>
      </c>
      <c r="K9" s="135"/>
      <c r="M9" s="177"/>
    </row>
    <row r="10" spans="1:13" s="134" customFormat="1" ht="39" customHeight="1">
      <c r="A10" s="76">
        <v>2</v>
      </c>
      <c r="B10" s="76"/>
      <c r="C10" s="77" t="s">
        <v>571</v>
      </c>
      <c r="D10" s="77"/>
      <c r="E10" s="77" t="s">
        <v>109</v>
      </c>
      <c r="F10" s="78" t="s">
        <v>382</v>
      </c>
      <c r="G10" s="78" t="s">
        <v>47</v>
      </c>
      <c r="H10" s="78" t="s">
        <v>46</v>
      </c>
      <c r="I10" s="79">
        <v>0</v>
      </c>
      <c r="J10" s="80" t="s">
        <v>120</v>
      </c>
      <c r="K10" s="135"/>
      <c r="M10" s="177"/>
    </row>
    <row r="11" spans="1:13" s="134" customFormat="1" ht="51" customHeight="1">
      <c r="A11" s="76">
        <v>3</v>
      </c>
      <c r="B11" s="76"/>
      <c r="C11" s="77" t="s">
        <v>572</v>
      </c>
      <c r="D11" s="77"/>
      <c r="E11" s="77" t="s">
        <v>118</v>
      </c>
      <c r="F11" s="78" t="s">
        <v>18</v>
      </c>
      <c r="G11" s="78" t="s">
        <v>48</v>
      </c>
      <c r="H11" s="78" t="s">
        <v>52</v>
      </c>
      <c r="I11" s="79">
        <v>0</v>
      </c>
      <c r="J11" s="80" t="s">
        <v>120</v>
      </c>
      <c r="K11" s="135"/>
      <c r="M11" s="178"/>
    </row>
    <row r="12" spans="1:11" s="134" customFormat="1" ht="39" customHeight="1">
      <c r="A12" s="76">
        <v>4</v>
      </c>
      <c r="B12" s="76"/>
      <c r="C12" s="77" t="s">
        <v>573</v>
      </c>
      <c r="D12" s="77"/>
      <c r="E12" s="77" t="s">
        <v>110</v>
      </c>
      <c r="F12" s="78" t="s">
        <v>382</v>
      </c>
      <c r="G12" s="78" t="s">
        <v>49</v>
      </c>
      <c r="H12" s="78" t="s">
        <v>50</v>
      </c>
      <c r="I12" s="79">
        <v>0</v>
      </c>
      <c r="J12" s="80" t="s">
        <v>120</v>
      </c>
      <c r="K12" s="135"/>
    </row>
    <row r="13" spans="1:11" s="134" customFormat="1" ht="40.5" customHeight="1">
      <c r="A13" s="76">
        <v>5</v>
      </c>
      <c r="B13" s="76"/>
      <c r="C13" s="77" t="s">
        <v>574</v>
      </c>
      <c r="D13" s="77"/>
      <c r="E13" s="77" t="s">
        <v>212</v>
      </c>
      <c r="F13" s="78" t="s">
        <v>19</v>
      </c>
      <c r="G13" s="78" t="s">
        <v>48</v>
      </c>
      <c r="H13" s="78" t="s">
        <v>50</v>
      </c>
      <c r="I13" s="79">
        <v>0</v>
      </c>
      <c r="J13" s="80" t="s">
        <v>120</v>
      </c>
      <c r="K13" s="135"/>
    </row>
    <row r="14" spans="1:11" s="134" customFormat="1" ht="50.25" customHeight="1">
      <c r="A14" s="76">
        <v>6</v>
      </c>
      <c r="B14" s="76"/>
      <c r="C14" s="80" t="s">
        <v>575</v>
      </c>
      <c r="D14" s="80"/>
      <c r="E14" s="80" t="s">
        <v>119</v>
      </c>
      <c r="F14" s="78" t="s">
        <v>39</v>
      </c>
      <c r="G14" s="78" t="s">
        <v>51</v>
      </c>
      <c r="H14" s="78" t="s">
        <v>127</v>
      </c>
      <c r="I14" s="79">
        <v>0</v>
      </c>
      <c r="J14" s="80" t="s">
        <v>120</v>
      </c>
      <c r="K14" s="135"/>
    </row>
    <row r="15" spans="1:11" s="134" customFormat="1" ht="37.5" customHeight="1">
      <c r="A15" s="432" t="s">
        <v>103</v>
      </c>
      <c r="B15" s="433"/>
      <c r="C15" s="433"/>
      <c r="D15" s="433"/>
      <c r="E15" s="433"/>
      <c r="F15" s="433"/>
      <c r="G15" s="433"/>
      <c r="H15" s="434"/>
      <c r="I15" s="81">
        <v>0</v>
      </c>
      <c r="J15" s="483" t="s">
        <v>26</v>
      </c>
      <c r="K15" s="484"/>
    </row>
    <row r="16" spans="1:11" s="95" customFormat="1" ht="24" customHeight="1">
      <c r="A16" s="478" t="s">
        <v>107</v>
      </c>
      <c r="B16" s="478"/>
      <c r="C16" s="478"/>
      <c r="D16" s="478"/>
      <c r="E16" s="478"/>
      <c r="F16" s="478"/>
      <c r="G16" s="478"/>
      <c r="H16" s="478"/>
      <c r="I16" s="478"/>
      <c r="J16" s="478"/>
      <c r="K16" s="136"/>
    </row>
    <row r="17" spans="1:11" s="133" customFormat="1" ht="45.75" customHeight="1">
      <c r="A17" s="82" t="s">
        <v>100</v>
      </c>
      <c r="B17" s="83" t="s">
        <v>100</v>
      </c>
      <c r="C17" s="83" t="s">
        <v>55</v>
      </c>
      <c r="D17" s="83" t="s">
        <v>483</v>
      </c>
      <c r="E17" s="83" t="s">
        <v>112</v>
      </c>
      <c r="F17" s="83" t="s">
        <v>113</v>
      </c>
      <c r="G17" s="83" t="s">
        <v>90</v>
      </c>
      <c r="H17" s="83" t="s">
        <v>89</v>
      </c>
      <c r="I17" s="83" t="s">
        <v>28</v>
      </c>
      <c r="J17" s="83" t="s">
        <v>12</v>
      </c>
      <c r="K17" s="83" t="s">
        <v>115</v>
      </c>
    </row>
    <row r="18" spans="1:11" s="111" customFormat="1" ht="22.5" customHeight="1">
      <c r="A18" s="473" t="s">
        <v>577</v>
      </c>
      <c r="B18" s="474"/>
      <c r="C18" s="474"/>
      <c r="D18" s="474"/>
      <c r="E18" s="474"/>
      <c r="F18" s="474"/>
      <c r="G18" s="474"/>
      <c r="H18" s="475"/>
      <c r="I18" s="204">
        <f>SUM(I19:I37)</f>
        <v>4189</v>
      </c>
      <c r="J18" s="83"/>
      <c r="K18" s="83"/>
    </row>
    <row r="19" spans="1:11" s="163" customFormat="1" ht="69" customHeight="1">
      <c r="A19" s="195">
        <v>1</v>
      </c>
      <c r="B19" s="179"/>
      <c r="C19" s="158" t="s">
        <v>512</v>
      </c>
      <c r="D19" s="158" t="s">
        <v>513</v>
      </c>
      <c r="E19" s="158" t="s">
        <v>241</v>
      </c>
      <c r="F19" s="139" t="s">
        <v>71</v>
      </c>
      <c r="G19" s="139" t="s">
        <v>514</v>
      </c>
      <c r="H19" s="139" t="s">
        <v>127</v>
      </c>
      <c r="I19" s="138">
        <v>109</v>
      </c>
      <c r="J19" s="158" t="s">
        <v>522</v>
      </c>
      <c r="K19" s="142"/>
    </row>
    <row r="20" spans="1:11" s="163" customFormat="1" ht="68.25" customHeight="1">
      <c r="A20" s="195"/>
      <c r="B20" s="179"/>
      <c r="C20" s="158" t="s">
        <v>517</v>
      </c>
      <c r="D20" s="158"/>
      <c r="E20" s="158" t="s">
        <v>518</v>
      </c>
      <c r="F20" s="139" t="s">
        <v>86</v>
      </c>
      <c r="G20" s="139" t="s">
        <v>410</v>
      </c>
      <c r="H20" s="139" t="s">
        <v>127</v>
      </c>
      <c r="I20" s="138">
        <v>99</v>
      </c>
      <c r="J20" s="158" t="s">
        <v>522</v>
      </c>
      <c r="K20" s="142"/>
    </row>
    <row r="21" spans="1:11" s="163" customFormat="1" ht="112.5" customHeight="1">
      <c r="A21" s="195"/>
      <c r="B21" s="179"/>
      <c r="C21" s="158" t="s">
        <v>515</v>
      </c>
      <c r="D21" s="158"/>
      <c r="E21" s="158" t="s">
        <v>516</v>
      </c>
      <c r="F21" s="139" t="s">
        <v>86</v>
      </c>
      <c r="G21" s="139" t="s">
        <v>543</v>
      </c>
      <c r="H21" s="139" t="s">
        <v>127</v>
      </c>
      <c r="I21" s="138">
        <v>166</v>
      </c>
      <c r="J21" s="158" t="s">
        <v>522</v>
      </c>
      <c r="K21" s="116"/>
    </row>
    <row r="22" spans="1:11" s="163" customFormat="1" ht="90">
      <c r="A22" s="195"/>
      <c r="B22" s="188"/>
      <c r="C22" s="148" t="s">
        <v>538</v>
      </c>
      <c r="D22" s="148" t="s">
        <v>539</v>
      </c>
      <c r="E22" s="151" t="s">
        <v>541</v>
      </c>
      <c r="F22" s="139" t="s">
        <v>317</v>
      </c>
      <c r="G22" s="152" t="s">
        <v>540</v>
      </c>
      <c r="H22" s="139" t="s">
        <v>127</v>
      </c>
      <c r="I22" s="146">
        <v>0</v>
      </c>
      <c r="J22" s="77" t="s">
        <v>542</v>
      </c>
      <c r="K22" s="147" t="s">
        <v>546</v>
      </c>
    </row>
    <row r="23" spans="1:11" s="183" customFormat="1" ht="127.5" customHeight="1">
      <c r="A23" s="159">
        <v>25</v>
      </c>
      <c r="B23" s="159"/>
      <c r="C23" s="160" t="s">
        <v>337</v>
      </c>
      <c r="D23" s="160"/>
      <c r="E23" s="160" t="s">
        <v>338</v>
      </c>
      <c r="F23" s="152" t="s">
        <v>453</v>
      </c>
      <c r="G23" s="152" t="s">
        <v>340</v>
      </c>
      <c r="H23" s="152" t="s">
        <v>127</v>
      </c>
      <c r="I23" s="146">
        <v>0</v>
      </c>
      <c r="J23" s="161" t="s">
        <v>336</v>
      </c>
      <c r="K23" s="147"/>
    </row>
    <row r="24" spans="1:11" s="183" customFormat="1" ht="37.5" customHeight="1">
      <c r="A24" s="159">
        <v>26</v>
      </c>
      <c r="B24" s="159"/>
      <c r="C24" s="160" t="s">
        <v>342</v>
      </c>
      <c r="D24" s="160"/>
      <c r="E24" s="160" t="s">
        <v>24</v>
      </c>
      <c r="F24" s="152" t="s">
        <v>71</v>
      </c>
      <c r="G24" s="152" t="s">
        <v>321</v>
      </c>
      <c r="H24" s="152" t="s">
        <v>40</v>
      </c>
      <c r="I24" s="146">
        <v>0</v>
      </c>
      <c r="J24" s="161" t="s">
        <v>336</v>
      </c>
      <c r="K24" s="147"/>
    </row>
    <row r="25" spans="1:11" s="183" customFormat="1" ht="50.25" customHeight="1">
      <c r="A25" s="159">
        <v>27</v>
      </c>
      <c r="B25" s="159"/>
      <c r="C25" s="160" t="s">
        <v>23</v>
      </c>
      <c r="D25" s="160"/>
      <c r="E25" s="160" t="s">
        <v>351</v>
      </c>
      <c r="F25" s="152" t="s">
        <v>343</v>
      </c>
      <c r="G25" s="152" t="s">
        <v>65</v>
      </c>
      <c r="H25" s="152" t="s">
        <v>40</v>
      </c>
      <c r="I25" s="146">
        <v>0</v>
      </c>
      <c r="J25" s="161" t="s">
        <v>336</v>
      </c>
      <c r="K25" s="147"/>
    </row>
    <row r="26" spans="1:11" s="163" customFormat="1" ht="52.5" customHeight="1">
      <c r="A26" s="195"/>
      <c r="B26" s="188"/>
      <c r="C26" s="140" t="s">
        <v>20</v>
      </c>
      <c r="D26" s="154" t="s">
        <v>548</v>
      </c>
      <c r="E26" s="140" t="s">
        <v>316</v>
      </c>
      <c r="F26" s="139" t="s">
        <v>400</v>
      </c>
      <c r="G26" s="139" t="s">
        <v>318</v>
      </c>
      <c r="H26" s="139" t="s">
        <v>40</v>
      </c>
      <c r="I26" s="138">
        <v>85</v>
      </c>
      <c r="J26" s="153" t="s">
        <v>125</v>
      </c>
      <c r="K26" s="142"/>
    </row>
    <row r="27" spans="1:11" s="163" customFormat="1" ht="72.75" customHeight="1">
      <c r="A27" s="195"/>
      <c r="B27" s="188"/>
      <c r="C27" s="158" t="s">
        <v>312</v>
      </c>
      <c r="D27" s="155" t="s">
        <v>547</v>
      </c>
      <c r="E27" s="158" t="s">
        <v>313</v>
      </c>
      <c r="F27" s="139" t="s">
        <v>400</v>
      </c>
      <c r="G27" s="156" t="s">
        <v>145</v>
      </c>
      <c r="H27" s="139" t="s">
        <v>40</v>
      </c>
      <c r="I27" s="138">
        <v>50</v>
      </c>
      <c r="J27" s="158" t="s">
        <v>125</v>
      </c>
      <c r="K27" s="142"/>
    </row>
    <row r="28" spans="1:11" s="163" customFormat="1" ht="40.5" customHeight="1">
      <c r="A28" s="195"/>
      <c r="B28" s="188"/>
      <c r="C28" s="158" t="s">
        <v>329</v>
      </c>
      <c r="D28" s="158" t="s">
        <v>549</v>
      </c>
      <c r="E28" s="158" t="s">
        <v>550</v>
      </c>
      <c r="F28" s="139" t="s">
        <v>86</v>
      </c>
      <c r="G28" s="139" t="s">
        <v>65</v>
      </c>
      <c r="H28" s="139" t="s">
        <v>40</v>
      </c>
      <c r="I28" s="138">
        <v>30</v>
      </c>
      <c r="J28" s="153" t="s">
        <v>125</v>
      </c>
      <c r="K28" s="142"/>
    </row>
    <row r="29" spans="1:11" s="163" customFormat="1" ht="78.75" customHeight="1">
      <c r="A29" s="195"/>
      <c r="B29" s="188"/>
      <c r="C29" s="140" t="s">
        <v>556</v>
      </c>
      <c r="D29" s="140"/>
      <c r="E29" s="140" t="s">
        <v>555</v>
      </c>
      <c r="F29" s="139" t="s">
        <v>558</v>
      </c>
      <c r="G29" s="139" t="s">
        <v>557</v>
      </c>
      <c r="H29" s="139" t="s">
        <v>127</v>
      </c>
      <c r="I29" s="138">
        <v>300</v>
      </c>
      <c r="J29" s="140" t="s">
        <v>559</v>
      </c>
      <c r="K29" s="142"/>
    </row>
    <row r="30" spans="1:11" s="163" customFormat="1" ht="90">
      <c r="A30" s="195"/>
      <c r="B30" s="188"/>
      <c r="C30" s="140" t="s">
        <v>553</v>
      </c>
      <c r="D30" s="140"/>
      <c r="E30" s="140" t="s">
        <v>555</v>
      </c>
      <c r="F30" s="139" t="s">
        <v>343</v>
      </c>
      <c r="G30" s="139" t="s">
        <v>70</v>
      </c>
      <c r="H30" s="139" t="s">
        <v>127</v>
      </c>
      <c r="I30" s="138">
        <v>75</v>
      </c>
      <c r="J30" s="140" t="s">
        <v>125</v>
      </c>
      <c r="K30" s="142"/>
    </row>
    <row r="31" spans="1:11" s="163" customFormat="1" ht="84" customHeight="1">
      <c r="A31" s="195"/>
      <c r="B31" s="188"/>
      <c r="C31" s="140" t="s">
        <v>554</v>
      </c>
      <c r="D31" s="140"/>
      <c r="E31" s="140" t="s">
        <v>555</v>
      </c>
      <c r="F31" s="139" t="s">
        <v>552</v>
      </c>
      <c r="G31" s="139" t="s">
        <v>70</v>
      </c>
      <c r="H31" s="139" t="s">
        <v>127</v>
      </c>
      <c r="I31" s="138">
        <v>75</v>
      </c>
      <c r="J31" s="140" t="s">
        <v>125</v>
      </c>
      <c r="K31" s="142"/>
    </row>
    <row r="32" spans="1:11" s="163" customFormat="1" ht="81" customHeight="1">
      <c r="A32" s="195"/>
      <c r="B32" s="188"/>
      <c r="C32" s="148" t="s">
        <v>525</v>
      </c>
      <c r="D32" s="148" t="s">
        <v>579</v>
      </c>
      <c r="E32" s="148" t="s">
        <v>526</v>
      </c>
      <c r="F32" s="139" t="s">
        <v>532</v>
      </c>
      <c r="G32" s="139" t="s">
        <v>360</v>
      </c>
      <c r="H32" s="139" t="s">
        <v>64</v>
      </c>
      <c r="I32" s="138">
        <v>0</v>
      </c>
      <c r="J32" s="158" t="s">
        <v>362</v>
      </c>
      <c r="K32" s="142" t="s">
        <v>527</v>
      </c>
    </row>
    <row r="33" spans="1:11" s="163" customFormat="1" ht="84" customHeight="1">
      <c r="A33" s="195"/>
      <c r="B33" s="188"/>
      <c r="C33" s="148" t="s">
        <v>531</v>
      </c>
      <c r="D33" s="196" t="s">
        <v>529</v>
      </c>
      <c r="E33" s="150" t="s">
        <v>530</v>
      </c>
      <c r="F33" s="139" t="s">
        <v>71</v>
      </c>
      <c r="G33" s="152" t="s">
        <v>410</v>
      </c>
      <c r="H33" s="139" t="s">
        <v>474</v>
      </c>
      <c r="I33" s="146">
        <v>100</v>
      </c>
      <c r="J33" s="158" t="s">
        <v>150</v>
      </c>
      <c r="K33" s="116"/>
    </row>
    <row r="34" spans="1:11" s="163" customFormat="1" ht="66" customHeight="1">
      <c r="A34" s="195"/>
      <c r="B34" s="188"/>
      <c r="C34" s="158" t="s">
        <v>63</v>
      </c>
      <c r="D34" s="158" t="s">
        <v>560</v>
      </c>
      <c r="E34" s="158" t="s">
        <v>25</v>
      </c>
      <c r="F34" s="139" t="s">
        <v>589</v>
      </c>
      <c r="G34" s="139" t="s">
        <v>369</v>
      </c>
      <c r="H34" s="139" t="s">
        <v>370</v>
      </c>
      <c r="I34" s="138">
        <v>1500</v>
      </c>
      <c r="J34" s="158" t="s">
        <v>251</v>
      </c>
      <c r="K34" s="142"/>
    </row>
    <row r="35" spans="1:11" s="163" customFormat="1" ht="66" customHeight="1">
      <c r="A35" s="195"/>
      <c r="B35" s="188"/>
      <c r="C35" s="459" t="s">
        <v>592</v>
      </c>
      <c r="D35" s="460"/>
      <c r="E35" s="460"/>
      <c r="F35" s="461"/>
      <c r="G35" s="139" t="s">
        <v>54</v>
      </c>
      <c r="H35" s="139" t="s">
        <v>128</v>
      </c>
      <c r="I35" s="138">
        <v>700</v>
      </c>
      <c r="J35" s="140" t="s">
        <v>125</v>
      </c>
      <c r="K35" s="141"/>
    </row>
    <row r="36" spans="1:11" s="163" customFormat="1" ht="69.75" customHeight="1">
      <c r="A36" s="195"/>
      <c r="B36" s="188"/>
      <c r="C36" s="459" t="s">
        <v>583</v>
      </c>
      <c r="D36" s="460"/>
      <c r="E36" s="460"/>
      <c r="F36" s="461"/>
      <c r="G36" s="139" t="s">
        <v>54</v>
      </c>
      <c r="H36" s="139" t="s">
        <v>128</v>
      </c>
      <c r="I36" s="138">
        <v>150</v>
      </c>
      <c r="J36" s="140" t="s">
        <v>153</v>
      </c>
      <c r="K36" s="141"/>
    </row>
    <row r="37" spans="1:11" s="163" customFormat="1" ht="84" customHeight="1">
      <c r="A37" s="195"/>
      <c r="B37" s="188"/>
      <c r="C37" s="459" t="s">
        <v>581</v>
      </c>
      <c r="D37" s="460"/>
      <c r="E37" s="460"/>
      <c r="F37" s="461"/>
      <c r="G37" s="139" t="s">
        <v>54</v>
      </c>
      <c r="H37" s="162" t="s">
        <v>128</v>
      </c>
      <c r="I37" s="138">
        <v>750</v>
      </c>
      <c r="J37" s="140" t="s">
        <v>582</v>
      </c>
      <c r="K37" s="142"/>
    </row>
    <row r="38" spans="1:11" s="203" customFormat="1" ht="66" customHeight="1">
      <c r="A38" s="198"/>
      <c r="B38" s="199"/>
      <c r="C38" s="462" t="s">
        <v>580</v>
      </c>
      <c r="D38" s="463"/>
      <c r="E38" s="463"/>
      <c r="F38" s="464"/>
      <c r="G38" s="200" t="s">
        <v>54</v>
      </c>
      <c r="H38" s="201" t="s">
        <v>128</v>
      </c>
      <c r="I38" s="202">
        <v>131</v>
      </c>
      <c r="J38" s="142" t="s">
        <v>148</v>
      </c>
      <c r="K38" s="142"/>
    </row>
    <row r="39" spans="1:11" s="203" customFormat="1" ht="66" customHeight="1">
      <c r="A39" s="198"/>
      <c r="B39" s="199"/>
      <c r="C39" s="462" t="s">
        <v>528</v>
      </c>
      <c r="D39" s="463"/>
      <c r="E39" s="463"/>
      <c r="F39" s="464"/>
      <c r="G39" s="200" t="s">
        <v>54</v>
      </c>
      <c r="H39" s="200" t="s">
        <v>128</v>
      </c>
      <c r="I39" s="202">
        <v>250</v>
      </c>
      <c r="J39" s="142" t="s">
        <v>149</v>
      </c>
      <c r="K39" s="142"/>
    </row>
    <row r="40" spans="1:11" s="203" customFormat="1" ht="66" customHeight="1">
      <c r="A40" s="198"/>
      <c r="B40" s="199"/>
      <c r="C40" s="462" t="s">
        <v>31</v>
      </c>
      <c r="D40" s="463"/>
      <c r="E40" s="463"/>
      <c r="F40" s="464"/>
      <c r="G40" s="200" t="s">
        <v>54</v>
      </c>
      <c r="H40" s="200" t="s">
        <v>128</v>
      </c>
      <c r="I40" s="202">
        <v>120</v>
      </c>
      <c r="J40" s="142" t="s">
        <v>150</v>
      </c>
      <c r="K40" s="142"/>
    </row>
    <row r="41" spans="1:11" s="203" customFormat="1" ht="66" customHeight="1">
      <c r="A41" s="198"/>
      <c r="B41" s="199"/>
      <c r="C41" s="462" t="s">
        <v>32</v>
      </c>
      <c r="D41" s="463"/>
      <c r="E41" s="463"/>
      <c r="F41" s="464"/>
      <c r="G41" s="200" t="s">
        <v>54</v>
      </c>
      <c r="H41" s="200" t="s">
        <v>128</v>
      </c>
      <c r="I41" s="202">
        <v>130</v>
      </c>
      <c r="J41" s="142" t="s">
        <v>151</v>
      </c>
      <c r="K41" s="142"/>
    </row>
    <row r="42" spans="1:11" s="203" customFormat="1" ht="66" customHeight="1">
      <c r="A42" s="198"/>
      <c r="B42" s="199"/>
      <c r="C42" s="462" t="s">
        <v>33</v>
      </c>
      <c r="D42" s="463"/>
      <c r="E42" s="463"/>
      <c r="F42" s="464"/>
      <c r="G42" s="200" t="s">
        <v>54</v>
      </c>
      <c r="H42" s="200" t="s">
        <v>128</v>
      </c>
      <c r="I42" s="202">
        <v>185</v>
      </c>
      <c r="J42" s="142" t="s">
        <v>152</v>
      </c>
      <c r="K42" s="142"/>
    </row>
    <row r="43" spans="1:11" s="163" customFormat="1" ht="24.75" customHeight="1">
      <c r="A43" s="195"/>
      <c r="B43" s="188"/>
      <c r="C43" s="180"/>
      <c r="D43" s="181"/>
      <c r="E43" s="182"/>
      <c r="F43" s="179"/>
      <c r="G43" s="179"/>
      <c r="H43" s="179"/>
      <c r="I43" s="179"/>
      <c r="J43" s="179"/>
      <c r="K43" s="179"/>
    </row>
    <row r="44" spans="1:11" s="111" customFormat="1" ht="19.5" customHeight="1">
      <c r="A44" s="473" t="s">
        <v>578</v>
      </c>
      <c r="B44" s="474"/>
      <c r="C44" s="474"/>
      <c r="D44" s="474"/>
      <c r="E44" s="474"/>
      <c r="F44" s="474"/>
      <c r="G44" s="474"/>
      <c r="H44" s="475"/>
      <c r="I44" s="204">
        <f>SUM(I45:I52)</f>
        <v>10197.315</v>
      </c>
      <c r="J44" s="83"/>
      <c r="K44" s="83"/>
    </row>
    <row r="45" spans="1:11" s="137" customFormat="1" ht="98.25" customHeight="1">
      <c r="A45" s="76">
        <v>1</v>
      </c>
      <c r="B45" s="76">
        <v>1</v>
      </c>
      <c r="C45" s="158" t="s">
        <v>482</v>
      </c>
      <c r="D45" s="158" t="s">
        <v>484</v>
      </c>
      <c r="E45" s="158" t="s">
        <v>485</v>
      </c>
      <c r="F45" s="139" t="s">
        <v>486</v>
      </c>
      <c r="G45" s="139" t="s">
        <v>489</v>
      </c>
      <c r="H45" s="139" t="s">
        <v>487</v>
      </c>
      <c r="I45" s="138">
        <v>582</v>
      </c>
      <c r="J45" s="158" t="s">
        <v>490</v>
      </c>
      <c r="K45" s="139" t="s">
        <v>488</v>
      </c>
    </row>
    <row r="46" spans="1:11" s="137" customFormat="1" ht="192" customHeight="1">
      <c r="A46" s="76"/>
      <c r="B46" s="76">
        <v>2</v>
      </c>
      <c r="C46" s="158" t="s">
        <v>491</v>
      </c>
      <c r="D46" s="158" t="s">
        <v>492</v>
      </c>
      <c r="E46" s="158" t="s">
        <v>493</v>
      </c>
      <c r="F46" s="139" t="s">
        <v>494</v>
      </c>
      <c r="G46" s="139" t="s">
        <v>495</v>
      </c>
      <c r="H46" s="139" t="s">
        <v>137</v>
      </c>
      <c r="I46" s="138">
        <v>780</v>
      </c>
      <c r="J46" s="158" t="s">
        <v>490</v>
      </c>
      <c r="K46" s="139"/>
    </row>
    <row r="47" spans="1:11" s="137" customFormat="1" ht="77.25" customHeight="1">
      <c r="A47" s="76"/>
      <c r="B47" s="76">
        <v>3</v>
      </c>
      <c r="C47" s="158" t="s">
        <v>496</v>
      </c>
      <c r="D47" s="158" t="s">
        <v>497</v>
      </c>
      <c r="E47" s="158" t="s">
        <v>498</v>
      </c>
      <c r="F47" s="139" t="s">
        <v>141</v>
      </c>
      <c r="G47" s="139" t="s">
        <v>500</v>
      </c>
      <c r="H47" s="139" t="s">
        <v>499</v>
      </c>
      <c r="I47" s="138">
        <v>500</v>
      </c>
      <c r="J47" s="158" t="s">
        <v>490</v>
      </c>
      <c r="K47" s="139"/>
    </row>
    <row r="48" spans="1:11" s="137" customFormat="1" ht="77.25" customHeight="1">
      <c r="A48" s="76"/>
      <c r="B48" s="76">
        <v>4</v>
      </c>
      <c r="C48" s="158" t="s">
        <v>501</v>
      </c>
      <c r="D48" s="158" t="s">
        <v>502</v>
      </c>
      <c r="E48" s="158" t="s">
        <v>505</v>
      </c>
      <c r="F48" s="139" t="s">
        <v>219</v>
      </c>
      <c r="G48" s="139" t="s">
        <v>511</v>
      </c>
      <c r="H48" s="139" t="s">
        <v>503</v>
      </c>
      <c r="I48" s="138">
        <v>1130.041</v>
      </c>
      <c r="J48" s="158" t="s">
        <v>223</v>
      </c>
      <c r="K48" s="139"/>
    </row>
    <row r="49" spans="1:11" s="137" customFormat="1" ht="77.25" customHeight="1">
      <c r="A49" s="76"/>
      <c r="B49" s="76">
        <v>5</v>
      </c>
      <c r="C49" s="158" t="s">
        <v>92</v>
      </c>
      <c r="D49" s="158" t="s">
        <v>502</v>
      </c>
      <c r="E49" s="158" t="s">
        <v>506</v>
      </c>
      <c r="F49" s="139" t="s">
        <v>219</v>
      </c>
      <c r="G49" s="139" t="s">
        <v>504</v>
      </c>
      <c r="H49" s="139" t="s">
        <v>503</v>
      </c>
      <c r="I49" s="138">
        <v>1000.274</v>
      </c>
      <c r="J49" s="158" t="s">
        <v>223</v>
      </c>
      <c r="K49" s="139"/>
    </row>
    <row r="50" spans="1:11" s="137" customFormat="1" ht="66.75" customHeight="1">
      <c r="A50" s="76"/>
      <c r="B50" s="76">
        <v>6</v>
      </c>
      <c r="C50" s="158" t="s">
        <v>91</v>
      </c>
      <c r="D50" s="158" t="s">
        <v>502</v>
      </c>
      <c r="E50" s="158" t="s">
        <v>507</v>
      </c>
      <c r="F50" s="139" t="s">
        <v>58</v>
      </c>
      <c r="G50" s="139" t="s">
        <v>510</v>
      </c>
      <c r="H50" s="139" t="s">
        <v>127</v>
      </c>
      <c r="I50" s="138">
        <v>205</v>
      </c>
      <c r="J50" s="158" t="s">
        <v>223</v>
      </c>
      <c r="K50" s="139"/>
    </row>
    <row r="51" spans="1:11" s="137" customFormat="1" ht="81" customHeight="1">
      <c r="A51" s="164"/>
      <c r="B51" s="76">
        <v>8</v>
      </c>
      <c r="C51" s="459" t="s">
        <v>585</v>
      </c>
      <c r="D51" s="460"/>
      <c r="E51" s="460"/>
      <c r="F51" s="461"/>
      <c r="G51" s="139" t="s">
        <v>54</v>
      </c>
      <c r="H51" s="139" t="s">
        <v>128</v>
      </c>
      <c r="I51" s="138">
        <v>4500</v>
      </c>
      <c r="J51" s="140" t="s">
        <v>508</v>
      </c>
      <c r="K51" s="142"/>
    </row>
    <row r="52" spans="1:11" s="137" customFormat="1" ht="90">
      <c r="A52" s="164"/>
      <c r="B52" s="76"/>
      <c r="C52" s="456" t="s">
        <v>586</v>
      </c>
      <c r="D52" s="456"/>
      <c r="E52" s="456"/>
      <c r="F52" s="456"/>
      <c r="G52" s="139" t="s">
        <v>418</v>
      </c>
      <c r="H52" s="139" t="s">
        <v>370</v>
      </c>
      <c r="I52" s="138">
        <v>1500</v>
      </c>
      <c r="J52" s="140" t="s">
        <v>587</v>
      </c>
      <c r="K52" s="142" t="s">
        <v>588</v>
      </c>
    </row>
    <row r="53" spans="1:11" s="193" customFormat="1" ht="21" customHeight="1">
      <c r="A53" s="205" t="s">
        <v>576</v>
      </c>
      <c r="B53" s="206"/>
      <c r="C53" s="206"/>
      <c r="D53" s="206"/>
      <c r="E53" s="206"/>
      <c r="F53" s="197"/>
      <c r="G53" s="197"/>
      <c r="H53" s="197"/>
      <c r="I53" s="207">
        <f>SUM(I54:I63)</f>
        <v>1231</v>
      </c>
      <c r="J53" s="192"/>
      <c r="K53" s="192"/>
    </row>
    <row r="54" spans="1:11" s="95" customFormat="1" ht="159.75" customHeight="1">
      <c r="A54" s="76"/>
      <c r="B54" s="76"/>
      <c r="C54" s="158" t="s">
        <v>519</v>
      </c>
      <c r="D54" s="158"/>
      <c r="E54" s="158" t="s">
        <v>520</v>
      </c>
      <c r="F54" s="139">
        <v>350</v>
      </c>
      <c r="G54" s="139" t="s">
        <v>97</v>
      </c>
      <c r="H54" s="139" t="s">
        <v>503</v>
      </c>
      <c r="I54" s="138">
        <v>165</v>
      </c>
      <c r="J54" s="158" t="s">
        <v>524</v>
      </c>
      <c r="K54" s="116"/>
    </row>
    <row r="55" spans="1:11" s="95" customFormat="1" ht="83.25" customHeight="1">
      <c r="A55" s="76"/>
      <c r="B55" s="189"/>
      <c r="C55" s="148" t="s">
        <v>533</v>
      </c>
      <c r="D55" s="149" t="s">
        <v>537</v>
      </c>
      <c r="E55" s="150" t="s">
        <v>398</v>
      </c>
      <c r="F55" s="139" t="s">
        <v>449</v>
      </c>
      <c r="G55" s="139" t="s">
        <v>396</v>
      </c>
      <c r="H55" s="139" t="s">
        <v>127</v>
      </c>
      <c r="I55" s="138">
        <v>0</v>
      </c>
      <c r="J55" s="158" t="s">
        <v>271</v>
      </c>
      <c r="K55" s="147" t="s">
        <v>544</v>
      </c>
    </row>
    <row r="56" spans="1:11" s="95" customFormat="1" ht="85.5" customHeight="1">
      <c r="A56" s="76"/>
      <c r="B56" s="189"/>
      <c r="C56" s="148" t="s">
        <v>534</v>
      </c>
      <c r="D56" s="149" t="s">
        <v>537</v>
      </c>
      <c r="E56" s="150" t="s">
        <v>535</v>
      </c>
      <c r="F56" s="139" t="s">
        <v>536</v>
      </c>
      <c r="G56" s="139" t="s">
        <v>145</v>
      </c>
      <c r="H56" s="139" t="s">
        <v>127</v>
      </c>
      <c r="I56" s="138">
        <v>0</v>
      </c>
      <c r="J56" s="158" t="s">
        <v>271</v>
      </c>
      <c r="K56" s="147" t="s">
        <v>545</v>
      </c>
    </row>
    <row r="57" spans="1:11" s="95" customFormat="1" ht="85.5" customHeight="1">
      <c r="A57" s="76"/>
      <c r="B57" s="76"/>
      <c r="C57" s="155" t="s">
        <v>68</v>
      </c>
      <c r="D57" s="158"/>
      <c r="E57" s="158" t="s">
        <v>562</v>
      </c>
      <c r="F57" s="139" t="s">
        <v>154</v>
      </c>
      <c r="G57" s="139" t="s">
        <v>521</v>
      </c>
      <c r="H57" s="139" t="s">
        <v>503</v>
      </c>
      <c r="I57" s="138">
        <v>66</v>
      </c>
      <c r="J57" s="158" t="s">
        <v>523</v>
      </c>
      <c r="K57" s="142"/>
    </row>
    <row r="58" spans="1:11" s="95" customFormat="1" ht="97.5" customHeight="1">
      <c r="A58" s="76"/>
      <c r="B58" s="76"/>
      <c r="C58" s="155" t="s">
        <v>561</v>
      </c>
      <c r="D58" s="158" t="s">
        <v>568</v>
      </c>
      <c r="E58" s="158" t="s">
        <v>565</v>
      </c>
      <c r="F58" s="139" t="s">
        <v>567</v>
      </c>
      <c r="G58" s="139" t="s">
        <v>563</v>
      </c>
      <c r="H58" s="139" t="s">
        <v>564</v>
      </c>
      <c r="I58" s="138">
        <v>1000</v>
      </c>
      <c r="J58" s="158" t="s">
        <v>566</v>
      </c>
      <c r="K58" s="142"/>
    </row>
    <row r="59" spans="1:11" s="183" customFormat="1" ht="126" customHeight="1">
      <c r="A59" s="159"/>
      <c r="B59" s="159"/>
      <c r="C59" s="160" t="s">
        <v>301</v>
      </c>
      <c r="D59" s="160"/>
      <c r="E59" s="160" t="s">
        <v>300</v>
      </c>
      <c r="F59" s="152" t="s">
        <v>71</v>
      </c>
      <c r="G59" s="152" t="s">
        <v>145</v>
      </c>
      <c r="H59" s="152" t="s">
        <v>127</v>
      </c>
      <c r="I59" s="146">
        <v>0</v>
      </c>
      <c r="J59" s="160" t="s">
        <v>61</v>
      </c>
      <c r="K59" s="147" t="s">
        <v>66</v>
      </c>
    </row>
    <row r="60" spans="1:11" s="183" customFormat="1" ht="127.5" customHeight="1">
      <c r="A60" s="159"/>
      <c r="B60" s="159"/>
      <c r="C60" s="160" t="s">
        <v>299</v>
      </c>
      <c r="D60" s="160"/>
      <c r="E60" s="160" t="s">
        <v>300</v>
      </c>
      <c r="F60" s="152" t="s">
        <v>69</v>
      </c>
      <c r="G60" s="152" t="s">
        <v>70</v>
      </c>
      <c r="H60" s="152" t="s">
        <v>41</v>
      </c>
      <c r="I60" s="146">
        <v>0</v>
      </c>
      <c r="J60" s="160" t="s">
        <v>304</v>
      </c>
      <c r="K60" s="147" t="s">
        <v>67</v>
      </c>
    </row>
    <row r="61" spans="1:11" s="185" customFormat="1" ht="173.25" customHeight="1">
      <c r="A61" s="145"/>
      <c r="B61" s="145"/>
      <c r="C61" s="140" t="s">
        <v>29</v>
      </c>
      <c r="D61" s="140"/>
      <c r="E61" s="140" t="s">
        <v>398</v>
      </c>
      <c r="F61" s="139" t="s">
        <v>399</v>
      </c>
      <c r="G61" s="139" t="s">
        <v>62</v>
      </c>
      <c r="H61" s="139" t="s">
        <v>127</v>
      </c>
      <c r="I61" s="157">
        <v>0</v>
      </c>
      <c r="J61" s="140" t="s">
        <v>57</v>
      </c>
      <c r="K61" s="142"/>
    </row>
    <row r="62" spans="1:11" s="183" customFormat="1" ht="69.75" customHeight="1">
      <c r="A62" s="159"/>
      <c r="B62" s="159"/>
      <c r="C62" s="161" t="s">
        <v>21</v>
      </c>
      <c r="D62" s="161"/>
      <c r="E62" s="161" t="s">
        <v>30</v>
      </c>
      <c r="F62" s="152" t="s">
        <v>59</v>
      </c>
      <c r="G62" s="152" t="s">
        <v>35</v>
      </c>
      <c r="H62" s="152" t="s">
        <v>127</v>
      </c>
      <c r="I62" s="146">
        <v>0</v>
      </c>
      <c r="J62" s="161" t="s">
        <v>22</v>
      </c>
      <c r="K62" s="147" t="s">
        <v>60</v>
      </c>
    </row>
    <row r="63" spans="1:11" s="183" customFormat="1" ht="171.75" customHeight="1">
      <c r="A63" s="159">
        <v>45</v>
      </c>
      <c r="B63" s="159"/>
      <c r="C63" s="161" t="s">
        <v>38</v>
      </c>
      <c r="D63" s="161"/>
      <c r="E63" s="161" t="s">
        <v>36</v>
      </c>
      <c r="F63" s="152" t="s">
        <v>37</v>
      </c>
      <c r="G63" s="152" t="s">
        <v>34</v>
      </c>
      <c r="H63" s="152" t="s">
        <v>42</v>
      </c>
      <c r="I63" s="146">
        <v>0</v>
      </c>
      <c r="J63" s="161" t="s">
        <v>43</v>
      </c>
      <c r="K63" s="147" t="s">
        <v>60</v>
      </c>
    </row>
    <row r="64" spans="1:11" s="183" customFormat="1" ht="24" customHeight="1">
      <c r="A64" s="479" t="s">
        <v>584</v>
      </c>
      <c r="B64" s="480"/>
      <c r="C64" s="480"/>
      <c r="D64" s="480"/>
      <c r="E64" s="480"/>
      <c r="F64" s="481"/>
      <c r="G64" s="152"/>
      <c r="H64" s="152"/>
      <c r="I64" s="208">
        <f>SUM(I65)</f>
        <v>128</v>
      </c>
      <c r="J64" s="161"/>
      <c r="K64" s="147"/>
    </row>
    <row r="65" spans="1:11" s="183" customFormat="1" ht="72" customHeight="1">
      <c r="A65" s="159"/>
      <c r="B65" s="159"/>
      <c r="C65" s="456" t="s">
        <v>509</v>
      </c>
      <c r="D65" s="456"/>
      <c r="E65" s="456"/>
      <c r="F65" s="456"/>
      <c r="G65" s="139" t="s">
        <v>54</v>
      </c>
      <c r="H65" s="139"/>
      <c r="I65" s="138">
        <v>128</v>
      </c>
      <c r="J65" s="140" t="s">
        <v>223</v>
      </c>
      <c r="K65" s="144"/>
    </row>
    <row r="66" spans="1:11" s="95" customFormat="1" ht="21" customHeight="1">
      <c r="A66" s="432" t="s">
        <v>104</v>
      </c>
      <c r="B66" s="433"/>
      <c r="C66" s="457"/>
      <c r="D66" s="457"/>
      <c r="E66" s="457"/>
      <c r="F66" s="457"/>
      <c r="G66" s="457"/>
      <c r="H66" s="458"/>
      <c r="I66" s="81">
        <f>SUM(I18+I44+I53+I64)</f>
        <v>15745.315</v>
      </c>
      <c r="J66" s="93"/>
      <c r="K66" s="135"/>
    </row>
    <row r="67" spans="1:11" s="95" customFormat="1" ht="25.5" customHeight="1">
      <c r="A67" s="478" t="s">
        <v>121</v>
      </c>
      <c r="B67" s="478"/>
      <c r="C67" s="478"/>
      <c r="D67" s="478"/>
      <c r="E67" s="478"/>
      <c r="F67" s="478"/>
      <c r="G67" s="478"/>
      <c r="H67" s="478"/>
      <c r="I67" s="478"/>
      <c r="J67" s="478"/>
      <c r="K67" s="136"/>
    </row>
    <row r="68" spans="1:11" s="186" customFormat="1" ht="69" customHeight="1">
      <c r="A68" s="78" t="s">
        <v>100</v>
      </c>
      <c r="B68" s="190"/>
      <c r="C68" s="465" t="s">
        <v>593</v>
      </c>
      <c r="D68" s="466"/>
      <c r="E68" s="466"/>
      <c r="F68" s="467"/>
      <c r="G68" s="165" t="s">
        <v>53</v>
      </c>
      <c r="H68" s="165" t="s">
        <v>89</v>
      </c>
      <c r="I68" s="165" t="s">
        <v>129</v>
      </c>
      <c r="J68" s="165" t="s">
        <v>12</v>
      </c>
      <c r="K68" s="165" t="s">
        <v>115</v>
      </c>
    </row>
    <row r="69" spans="1:10" s="187" customFormat="1" ht="63.75" customHeight="1">
      <c r="A69" s="78"/>
      <c r="B69" s="190">
        <v>1</v>
      </c>
      <c r="C69" s="456" t="s">
        <v>591</v>
      </c>
      <c r="D69" s="456"/>
      <c r="E69" s="456"/>
      <c r="F69" s="456"/>
      <c r="G69" s="139" t="s">
        <v>54</v>
      </c>
      <c r="H69" s="139"/>
      <c r="I69" s="138">
        <v>100</v>
      </c>
      <c r="J69" s="143" t="s">
        <v>125</v>
      </c>
    </row>
    <row r="70" spans="1:11" s="187" customFormat="1" ht="56.25" customHeight="1">
      <c r="A70" s="78"/>
      <c r="B70" s="78">
        <v>2</v>
      </c>
      <c r="C70" s="456" t="s">
        <v>590</v>
      </c>
      <c r="D70" s="456"/>
      <c r="E70" s="456"/>
      <c r="F70" s="456"/>
      <c r="G70" s="139" t="s">
        <v>54</v>
      </c>
      <c r="I70" s="138">
        <v>50</v>
      </c>
      <c r="J70" s="143" t="s">
        <v>125</v>
      </c>
      <c r="K70" s="144"/>
    </row>
    <row r="71" spans="1:11" ht="30.75" customHeight="1">
      <c r="A71" s="469" t="s">
        <v>124</v>
      </c>
      <c r="B71" s="470"/>
      <c r="C71" s="470"/>
      <c r="D71" s="470"/>
      <c r="E71" s="470"/>
      <c r="F71" s="470"/>
      <c r="G71" s="470"/>
      <c r="H71" s="471"/>
      <c r="I71" s="81">
        <f>SUM(I69:I70)</f>
        <v>150</v>
      </c>
      <c r="J71" s="93"/>
      <c r="K71" s="135"/>
    </row>
    <row r="72" spans="1:11" ht="31.5" customHeight="1">
      <c r="A72" s="469" t="s">
        <v>123</v>
      </c>
      <c r="B72" s="470"/>
      <c r="C72" s="470"/>
      <c r="D72" s="470"/>
      <c r="E72" s="470"/>
      <c r="F72" s="470"/>
      <c r="G72" s="470"/>
      <c r="H72" s="471"/>
      <c r="I72" s="81">
        <f>SUM(I66+I71)</f>
        <v>15895.315</v>
      </c>
      <c r="J72" s="93"/>
      <c r="K72" s="135"/>
    </row>
    <row r="73" spans="1:11" ht="41.25" customHeight="1">
      <c r="A73" s="468" t="s">
        <v>27</v>
      </c>
      <c r="B73" s="468"/>
      <c r="C73" s="468"/>
      <c r="D73" s="468"/>
      <c r="E73" s="468"/>
      <c r="F73" s="468"/>
      <c r="G73" s="468"/>
      <c r="H73" s="468"/>
      <c r="I73" s="468"/>
      <c r="J73" s="468"/>
      <c r="K73" s="468"/>
    </row>
  </sheetData>
  <sheetProtection/>
  <mergeCells count="33">
    <mergeCell ref="A1:C1"/>
    <mergeCell ref="E1:K1"/>
    <mergeCell ref="E2:K2"/>
    <mergeCell ref="E3:K3"/>
    <mergeCell ref="A15:H15"/>
    <mergeCell ref="J15:K15"/>
    <mergeCell ref="A2:C2"/>
    <mergeCell ref="C35:F35"/>
    <mergeCell ref="C37:F37"/>
    <mergeCell ref="A5:K5"/>
    <mergeCell ref="A7:J7"/>
    <mergeCell ref="A67:J67"/>
    <mergeCell ref="C40:F40"/>
    <mergeCell ref="A64:F64"/>
    <mergeCell ref="A16:J16"/>
    <mergeCell ref="C38:F38"/>
    <mergeCell ref="A73:K73"/>
    <mergeCell ref="C42:F42"/>
    <mergeCell ref="C69:F69"/>
    <mergeCell ref="A71:H71"/>
    <mergeCell ref="A72:H72"/>
    <mergeCell ref="A4:K4"/>
    <mergeCell ref="C36:F36"/>
    <mergeCell ref="C52:F52"/>
    <mergeCell ref="A18:H18"/>
    <mergeCell ref="A44:H44"/>
    <mergeCell ref="C70:F70"/>
    <mergeCell ref="A66:H66"/>
    <mergeCell ref="C51:F51"/>
    <mergeCell ref="C41:F41"/>
    <mergeCell ref="C68:F68"/>
    <mergeCell ref="C39:F39"/>
    <mergeCell ref="C65:F65"/>
  </mergeCells>
  <printOptions/>
  <pageMargins left="0.2" right="0.17" top="0.38" bottom="0.3" header="0.22" footer="0.15"/>
  <pageSetup horizontalDpi="600" verticalDpi="600" orientation="landscape" paperSize="9" scale="85"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488" t="s">
        <v>105</v>
      </c>
      <c r="B1" s="488"/>
      <c r="C1" s="488" t="s">
        <v>159</v>
      </c>
      <c r="D1" s="488"/>
      <c r="E1" s="488"/>
      <c r="F1" s="488"/>
      <c r="G1" s="488"/>
      <c r="H1" s="488"/>
      <c r="I1" s="488"/>
    </row>
    <row r="2" spans="1:9" s="235" customFormat="1" ht="21" customHeight="1">
      <c r="A2" s="489"/>
      <c r="B2" s="489"/>
      <c r="C2" s="488" t="s">
        <v>160</v>
      </c>
      <c r="D2" s="488"/>
      <c r="E2" s="488"/>
      <c r="F2" s="488"/>
      <c r="G2" s="488"/>
      <c r="H2" s="488"/>
      <c r="I2" s="488"/>
    </row>
    <row r="3" spans="1:9" s="235" customFormat="1" ht="13.5" customHeight="1">
      <c r="A3" s="168"/>
      <c r="B3" s="169"/>
      <c r="C3" s="482"/>
      <c r="D3" s="482"/>
      <c r="E3" s="482"/>
      <c r="F3" s="482"/>
      <c r="G3" s="482"/>
      <c r="H3" s="482"/>
      <c r="I3" s="482"/>
    </row>
    <row r="4" spans="1:9" s="235" customFormat="1" ht="18" customHeight="1">
      <c r="A4" s="488" t="s">
        <v>481</v>
      </c>
      <c r="B4" s="488"/>
      <c r="C4" s="488"/>
      <c r="D4" s="488"/>
      <c r="E4" s="488"/>
      <c r="F4" s="488"/>
      <c r="G4" s="488"/>
      <c r="H4" s="488"/>
      <c r="I4" s="488"/>
    </row>
    <row r="5" spans="1:9" s="235" customFormat="1" ht="18" customHeight="1">
      <c r="A5" s="486" t="s">
        <v>645</v>
      </c>
      <c r="B5" s="486"/>
      <c r="C5" s="486"/>
      <c r="D5" s="486"/>
      <c r="E5" s="486"/>
      <c r="F5" s="486"/>
      <c r="G5" s="486"/>
      <c r="H5" s="486"/>
      <c r="I5" s="486"/>
    </row>
    <row r="6" spans="1:8" ht="14.25" customHeight="1">
      <c r="A6" s="170"/>
      <c r="B6" s="171"/>
      <c r="C6" s="171"/>
      <c r="D6" s="171"/>
      <c r="E6" s="171"/>
      <c r="F6" s="171"/>
      <c r="G6" s="171"/>
      <c r="H6" s="172"/>
    </row>
    <row r="7" spans="1:9" s="186" customFormat="1" ht="25.5" customHeight="1">
      <c r="A7" s="487" t="s">
        <v>106</v>
      </c>
      <c r="B7" s="487"/>
      <c r="C7" s="487"/>
      <c r="D7" s="487"/>
      <c r="E7" s="487"/>
      <c r="F7" s="487"/>
      <c r="G7" s="487"/>
      <c r="H7" s="487"/>
      <c r="I7" s="213"/>
    </row>
    <row r="8" spans="1:9" s="133" customFormat="1" ht="57" customHeight="1">
      <c r="A8" s="211" t="s">
        <v>100</v>
      </c>
      <c r="B8" s="194" t="s">
        <v>116</v>
      </c>
      <c r="C8" s="194" t="s">
        <v>112</v>
      </c>
      <c r="D8" s="194" t="s">
        <v>113</v>
      </c>
      <c r="E8" s="194" t="s">
        <v>90</v>
      </c>
      <c r="F8" s="194" t="s">
        <v>89</v>
      </c>
      <c r="G8" s="194" t="s">
        <v>44</v>
      </c>
      <c r="H8" s="194" t="s">
        <v>12</v>
      </c>
      <c r="I8" s="194" t="s">
        <v>115</v>
      </c>
    </row>
    <row r="9" spans="1:11" s="134" customFormat="1" ht="36.75" customHeight="1">
      <c r="A9" s="76">
        <v>1</v>
      </c>
      <c r="B9" s="77" t="s">
        <v>637</v>
      </c>
      <c r="C9" s="77" t="s">
        <v>56</v>
      </c>
      <c r="D9" s="78" t="s">
        <v>381</v>
      </c>
      <c r="E9" s="78" t="s">
        <v>595</v>
      </c>
      <c r="F9" s="78" t="s">
        <v>46</v>
      </c>
      <c r="G9" s="79">
        <v>0</v>
      </c>
      <c r="H9" s="80" t="s">
        <v>120</v>
      </c>
      <c r="I9" s="135"/>
      <c r="K9" s="177"/>
    </row>
    <row r="10" spans="1:11" s="134" customFormat="1" ht="39" customHeight="1">
      <c r="A10" s="76">
        <v>2</v>
      </c>
      <c r="B10" s="77" t="s">
        <v>638</v>
      </c>
      <c r="C10" s="77" t="s">
        <v>109</v>
      </c>
      <c r="D10" s="78" t="s">
        <v>382</v>
      </c>
      <c r="E10" s="78" t="s">
        <v>595</v>
      </c>
      <c r="F10" s="78" t="s">
        <v>46</v>
      </c>
      <c r="G10" s="79">
        <v>0</v>
      </c>
      <c r="H10" s="80" t="s">
        <v>120</v>
      </c>
      <c r="I10" s="135"/>
      <c r="K10" s="177"/>
    </row>
    <row r="11" spans="1:11" s="134" customFormat="1" ht="51" customHeight="1">
      <c r="A11" s="76">
        <v>3</v>
      </c>
      <c r="B11" s="77" t="s">
        <v>639</v>
      </c>
      <c r="C11" s="77" t="s">
        <v>118</v>
      </c>
      <c r="D11" s="78" t="s">
        <v>596</v>
      </c>
      <c r="E11" s="78" t="s">
        <v>595</v>
      </c>
      <c r="F11" s="78" t="s">
        <v>52</v>
      </c>
      <c r="G11" s="79">
        <v>0</v>
      </c>
      <c r="H11" s="80" t="s">
        <v>120</v>
      </c>
      <c r="I11" s="135"/>
      <c r="K11" s="178"/>
    </row>
    <row r="12" spans="1:11" s="134" customFormat="1" ht="51" customHeight="1">
      <c r="A12" s="76">
        <v>4</v>
      </c>
      <c r="B12" s="77" t="s">
        <v>640</v>
      </c>
      <c r="C12" s="77" t="s">
        <v>212</v>
      </c>
      <c r="D12" s="78" t="s">
        <v>19</v>
      </c>
      <c r="E12" s="78" t="s">
        <v>595</v>
      </c>
      <c r="F12" s="78" t="s">
        <v>50</v>
      </c>
      <c r="G12" s="79">
        <v>0</v>
      </c>
      <c r="H12" s="80" t="s">
        <v>120</v>
      </c>
      <c r="I12" s="135"/>
      <c r="K12" s="178"/>
    </row>
    <row r="13" spans="1:9" s="134" customFormat="1" ht="39" customHeight="1">
      <c r="A13" s="76">
        <v>5</v>
      </c>
      <c r="B13" s="77" t="s">
        <v>641</v>
      </c>
      <c r="C13" s="77" t="s">
        <v>110</v>
      </c>
      <c r="D13" s="78" t="s">
        <v>382</v>
      </c>
      <c r="E13" s="78" t="s">
        <v>597</v>
      </c>
      <c r="F13" s="78" t="s">
        <v>50</v>
      </c>
      <c r="G13" s="79">
        <v>0</v>
      </c>
      <c r="H13" s="80" t="s">
        <v>120</v>
      </c>
      <c r="I13" s="135"/>
    </row>
    <row r="14" spans="1:9" s="134" customFormat="1" ht="49.5" customHeight="1">
      <c r="A14" s="76">
        <v>6</v>
      </c>
      <c r="B14" s="80" t="s">
        <v>642</v>
      </c>
      <c r="C14" s="80" t="s">
        <v>119</v>
      </c>
      <c r="D14" s="78" t="s">
        <v>39</v>
      </c>
      <c r="E14" s="78" t="s">
        <v>601</v>
      </c>
      <c r="F14" s="78" t="s">
        <v>127</v>
      </c>
      <c r="G14" s="79">
        <v>0</v>
      </c>
      <c r="H14" s="80" t="s">
        <v>120</v>
      </c>
      <c r="I14" s="135"/>
    </row>
    <row r="15" spans="1:9" s="134" customFormat="1" ht="65.25" customHeight="1">
      <c r="A15" s="76">
        <v>7</v>
      </c>
      <c r="B15" s="77" t="s">
        <v>599</v>
      </c>
      <c r="C15" s="80" t="s">
        <v>598</v>
      </c>
      <c r="D15" s="78" t="s">
        <v>379</v>
      </c>
      <c r="E15" s="217" t="s">
        <v>600</v>
      </c>
      <c r="F15" s="217" t="s">
        <v>127</v>
      </c>
      <c r="G15" s="79">
        <v>0</v>
      </c>
      <c r="H15" s="80" t="s">
        <v>120</v>
      </c>
      <c r="I15" s="77"/>
    </row>
    <row r="16" spans="1:9" s="134" customFormat="1" ht="37.5" customHeight="1">
      <c r="A16" s="494" t="s">
        <v>103</v>
      </c>
      <c r="B16" s="494"/>
      <c r="C16" s="494"/>
      <c r="D16" s="494"/>
      <c r="E16" s="494"/>
      <c r="F16" s="494"/>
      <c r="G16" s="81">
        <v>0</v>
      </c>
      <c r="H16" s="490" t="s">
        <v>26</v>
      </c>
      <c r="I16" s="490"/>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487" t="s">
        <v>107</v>
      </c>
      <c r="B19" s="487"/>
      <c r="C19" s="487"/>
      <c r="D19" s="487"/>
      <c r="E19" s="487"/>
      <c r="F19" s="487"/>
      <c r="G19" s="487"/>
      <c r="H19" s="487"/>
      <c r="I19" s="212"/>
    </row>
    <row r="20" spans="1:9" s="133" customFormat="1" ht="50.25" customHeight="1">
      <c r="A20" s="211" t="s">
        <v>100</v>
      </c>
      <c r="B20" s="194" t="s">
        <v>55</v>
      </c>
      <c r="C20" s="194" t="s">
        <v>112</v>
      </c>
      <c r="D20" s="194" t="s">
        <v>113</v>
      </c>
      <c r="E20" s="194" t="s">
        <v>90</v>
      </c>
      <c r="F20" s="194" t="s">
        <v>89</v>
      </c>
      <c r="G20" s="194" t="s">
        <v>28</v>
      </c>
      <c r="H20" s="194" t="s">
        <v>12</v>
      </c>
      <c r="I20" s="194" t="s">
        <v>115</v>
      </c>
    </row>
    <row r="21" spans="1:9" s="210" customFormat="1" ht="26.25" customHeight="1">
      <c r="A21" s="491" t="s">
        <v>624</v>
      </c>
      <c r="B21" s="492"/>
      <c r="C21" s="492"/>
      <c r="D21" s="492"/>
      <c r="E21" s="492"/>
      <c r="F21" s="493"/>
      <c r="G21" s="225">
        <f>SUM(G22:G39)</f>
        <v>5416</v>
      </c>
      <c r="H21" s="209"/>
      <c r="I21" s="209"/>
    </row>
    <row r="22" spans="1:9" s="163" customFormat="1" ht="57.75" customHeight="1">
      <c r="A22" s="78">
        <v>1</v>
      </c>
      <c r="B22" s="77" t="s">
        <v>512</v>
      </c>
      <c r="C22" s="77" t="s">
        <v>241</v>
      </c>
      <c r="D22" s="78" t="s">
        <v>71</v>
      </c>
      <c r="E22" s="78" t="s">
        <v>514</v>
      </c>
      <c r="F22" s="78" t="s">
        <v>127</v>
      </c>
      <c r="G22" s="79">
        <v>109</v>
      </c>
      <c r="H22" s="77" t="s">
        <v>522</v>
      </c>
      <c r="I22" s="116"/>
    </row>
    <row r="23" spans="1:9" s="163" customFormat="1" ht="66" customHeight="1">
      <c r="A23" s="78">
        <v>2</v>
      </c>
      <c r="B23" s="77" t="s">
        <v>517</v>
      </c>
      <c r="C23" s="77" t="s">
        <v>518</v>
      </c>
      <c r="D23" s="78" t="s">
        <v>86</v>
      </c>
      <c r="E23" s="78" t="s">
        <v>410</v>
      </c>
      <c r="F23" s="78" t="s">
        <v>127</v>
      </c>
      <c r="G23" s="79">
        <v>99</v>
      </c>
      <c r="H23" s="77" t="s">
        <v>522</v>
      </c>
      <c r="I23" s="116"/>
    </row>
    <row r="24" spans="1:9" s="163" customFormat="1" ht="85.5" customHeight="1">
      <c r="A24" s="78">
        <v>3</v>
      </c>
      <c r="B24" s="77" t="s">
        <v>613</v>
      </c>
      <c r="C24" s="77" t="s">
        <v>516</v>
      </c>
      <c r="D24" s="78" t="s">
        <v>86</v>
      </c>
      <c r="E24" s="78" t="s">
        <v>543</v>
      </c>
      <c r="F24" s="78" t="s">
        <v>127</v>
      </c>
      <c r="G24" s="79">
        <v>166</v>
      </c>
      <c r="H24" s="77" t="s">
        <v>522</v>
      </c>
      <c r="I24" s="116"/>
    </row>
    <row r="25" spans="1:9" s="163" customFormat="1" ht="76.5" customHeight="1">
      <c r="A25" s="78">
        <v>4</v>
      </c>
      <c r="B25" s="221" t="s">
        <v>538</v>
      </c>
      <c r="C25" s="226" t="s">
        <v>618</v>
      </c>
      <c r="D25" s="78" t="s">
        <v>317</v>
      </c>
      <c r="E25" s="78" t="s">
        <v>97</v>
      </c>
      <c r="F25" s="78" t="s">
        <v>127</v>
      </c>
      <c r="G25" s="79">
        <v>72</v>
      </c>
      <c r="H25" s="77" t="s">
        <v>643</v>
      </c>
      <c r="I25" s="116"/>
    </row>
    <row r="26" spans="1:9" s="163" customFormat="1" ht="101.25" customHeight="1">
      <c r="A26" s="78">
        <v>5</v>
      </c>
      <c r="B26" s="221" t="s">
        <v>602</v>
      </c>
      <c r="C26" s="221" t="s">
        <v>603</v>
      </c>
      <c r="D26" s="78" t="s">
        <v>317</v>
      </c>
      <c r="E26" s="78" t="s">
        <v>145</v>
      </c>
      <c r="F26" s="78" t="s">
        <v>127</v>
      </c>
      <c r="G26" s="79">
        <v>56</v>
      </c>
      <c r="H26" s="80" t="s">
        <v>605</v>
      </c>
      <c r="I26" s="116"/>
    </row>
    <row r="27" spans="1:9" s="163" customFormat="1" ht="77.25" customHeight="1">
      <c r="A27" s="78">
        <v>6</v>
      </c>
      <c r="B27" s="221" t="s">
        <v>614</v>
      </c>
      <c r="C27" s="221" t="s">
        <v>615</v>
      </c>
      <c r="D27" s="78" t="s">
        <v>87</v>
      </c>
      <c r="E27" s="78" t="s">
        <v>70</v>
      </c>
      <c r="F27" s="78" t="s">
        <v>503</v>
      </c>
      <c r="G27" s="79">
        <v>79</v>
      </c>
      <c r="H27" s="80" t="s">
        <v>524</v>
      </c>
      <c r="I27" s="116"/>
    </row>
    <row r="28" spans="1:9" s="163" customFormat="1" ht="45" customHeight="1">
      <c r="A28" s="78">
        <v>7</v>
      </c>
      <c r="B28" s="80" t="s">
        <v>20</v>
      </c>
      <c r="C28" s="80" t="s">
        <v>316</v>
      </c>
      <c r="D28" s="78" t="s">
        <v>400</v>
      </c>
      <c r="E28" s="78" t="s">
        <v>318</v>
      </c>
      <c r="F28" s="78" t="s">
        <v>40</v>
      </c>
      <c r="G28" s="79">
        <v>85</v>
      </c>
      <c r="H28" s="90" t="s">
        <v>125</v>
      </c>
      <c r="I28" s="116"/>
    </row>
    <row r="29" spans="1:9" s="163" customFormat="1" ht="45.75" customHeight="1">
      <c r="A29" s="78">
        <v>8</v>
      </c>
      <c r="B29" s="77" t="s">
        <v>312</v>
      </c>
      <c r="C29" s="77" t="s">
        <v>313</v>
      </c>
      <c r="D29" s="78" t="s">
        <v>400</v>
      </c>
      <c r="E29" s="91" t="s">
        <v>145</v>
      </c>
      <c r="F29" s="78" t="s">
        <v>40</v>
      </c>
      <c r="G29" s="79">
        <v>50</v>
      </c>
      <c r="H29" s="77" t="s">
        <v>125</v>
      </c>
      <c r="I29" s="116"/>
    </row>
    <row r="30" spans="1:9" s="163" customFormat="1" ht="40.5" customHeight="1">
      <c r="A30" s="78">
        <v>9</v>
      </c>
      <c r="B30" s="77" t="s">
        <v>329</v>
      </c>
      <c r="C30" s="77" t="s">
        <v>550</v>
      </c>
      <c r="D30" s="78" t="s">
        <v>86</v>
      </c>
      <c r="E30" s="78" t="s">
        <v>65</v>
      </c>
      <c r="F30" s="78" t="s">
        <v>40</v>
      </c>
      <c r="G30" s="79">
        <v>30</v>
      </c>
      <c r="H30" s="90" t="s">
        <v>125</v>
      </c>
      <c r="I30" s="116"/>
    </row>
    <row r="31" spans="1:9" s="163" customFormat="1" ht="65.25" customHeight="1">
      <c r="A31" s="78">
        <v>10</v>
      </c>
      <c r="B31" s="80" t="s">
        <v>621</v>
      </c>
      <c r="C31" s="80" t="s">
        <v>620</v>
      </c>
      <c r="D31" s="78" t="s">
        <v>558</v>
      </c>
      <c r="E31" s="78" t="s">
        <v>557</v>
      </c>
      <c r="F31" s="78" t="s">
        <v>127</v>
      </c>
      <c r="G31" s="79">
        <v>300</v>
      </c>
      <c r="H31" s="80" t="s">
        <v>612</v>
      </c>
      <c r="I31" s="116"/>
    </row>
    <row r="32" spans="1:9" s="163" customFormat="1" ht="64.5" customHeight="1">
      <c r="A32" s="78">
        <v>11</v>
      </c>
      <c r="B32" s="80" t="s">
        <v>553</v>
      </c>
      <c r="C32" s="80" t="s">
        <v>622</v>
      </c>
      <c r="D32" s="78" t="s">
        <v>343</v>
      </c>
      <c r="E32" s="78" t="s">
        <v>70</v>
      </c>
      <c r="F32" s="78" t="s">
        <v>127</v>
      </c>
      <c r="G32" s="79">
        <v>75</v>
      </c>
      <c r="H32" s="80" t="s">
        <v>125</v>
      </c>
      <c r="I32" s="116"/>
    </row>
    <row r="33" spans="1:9" s="163" customFormat="1" ht="66.75" customHeight="1">
      <c r="A33" s="78">
        <v>12</v>
      </c>
      <c r="B33" s="80" t="s">
        <v>554</v>
      </c>
      <c r="C33" s="80" t="s">
        <v>620</v>
      </c>
      <c r="D33" s="78" t="s">
        <v>552</v>
      </c>
      <c r="E33" s="78" t="s">
        <v>70</v>
      </c>
      <c r="F33" s="78" t="s">
        <v>127</v>
      </c>
      <c r="G33" s="79">
        <v>75</v>
      </c>
      <c r="H33" s="80" t="s">
        <v>125</v>
      </c>
      <c r="I33" s="116"/>
    </row>
    <row r="34" spans="1:9" s="163" customFormat="1" ht="90" customHeight="1">
      <c r="A34" s="78">
        <v>13</v>
      </c>
      <c r="B34" s="221" t="s">
        <v>608</v>
      </c>
      <c r="C34" s="221" t="s">
        <v>629</v>
      </c>
      <c r="D34" s="78" t="s">
        <v>449</v>
      </c>
      <c r="E34" s="78" t="s">
        <v>65</v>
      </c>
      <c r="F34" s="78" t="s">
        <v>604</v>
      </c>
      <c r="G34" s="79">
        <v>100</v>
      </c>
      <c r="H34" s="80" t="s">
        <v>336</v>
      </c>
      <c r="I34" s="116"/>
    </row>
    <row r="35" spans="1:9" s="163" customFormat="1" ht="128.25" customHeight="1">
      <c r="A35" s="78">
        <v>14</v>
      </c>
      <c r="B35" s="221" t="s">
        <v>609</v>
      </c>
      <c r="C35" s="221" t="s">
        <v>630</v>
      </c>
      <c r="D35" s="78" t="s">
        <v>449</v>
      </c>
      <c r="E35" s="78" t="s">
        <v>145</v>
      </c>
      <c r="F35" s="78" t="s">
        <v>127</v>
      </c>
      <c r="G35" s="79">
        <v>100</v>
      </c>
      <c r="H35" s="80" t="s">
        <v>336</v>
      </c>
      <c r="I35" s="116"/>
    </row>
    <row r="36" spans="1:9" s="163" customFormat="1" ht="37.5" customHeight="1">
      <c r="A36" s="78">
        <v>15</v>
      </c>
      <c r="B36" s="221" t="s">
        <v>342</v>
      </c>
      <c r="C36" s="221" t="s">
        <v>610</v>
      </c>
      <c r="D36" s="78" t="s">
        <v>611</v>
      </c>
      <c r="E36" s="78" t="s">
        <v>65</v>
      </c>
      <c r="F36" s="78" t="s">
        <v>127</v>
      </c>
      <c r="G36" s="79">
        <v>20</v>
      </c>
      <c r="H36" s="80" t="s">
        <v>336</v>
      </c>
      <c r="I36" s="116"/>
    </row>
    <row r="37" spans="1:9" s="163" customFormat="1" ht="66.75" customHeight="1">
      <c r="A37" s="78">
        <v>16</v>
      </c>
      <c r="B37" s="221" t="s">
        <v>525</v>
      </c>
      <c r="C37" s="221" t="s">
        <v>526</v>
      </c>
      <c r="D37" s="78" t="s">
        <v>532</v>
      </c>
      <c r="E37" s="78" t="s">
        <v>360</v>
      </c>
      <c r="F37" s="78" t="s">
        <v>64</v>
      </c>
      <c r="G37" s="79">
        <v>0</v>
      </c>
      <c r="H37" s="77" t="s">
        <v>362</v>
      </c>
      <c r="I37" s="116" t="s">
        <v>527</v>
      </c>
    </row>
    <row r="38" spans="1:9" s="163" customFormat="1" ht="54" customHeight="1">
      <c r="A38" s="78">
        <v>17</v>
      </c>
      <c r="B38" s="80" t="s">
        <v>63</v>
      </c>
      <c r="C38" s="226" t="s">
        <v>367</v>
      </c>
      <c r="D38" s="227" t="s">
        <v>589</v>
      </c>
      <c r="E38" s="78" t="s">
        <v>369</v>
      </c>
      <c r="F38" s="227" t="s">
        <v>370</v>
      </c>
      <c r="G38" s="228">
        <v>1500</v>
      </c>
      <c r="H38" s="77" t="s">
        <v>251</v>
      </c>
      <c r="I38" s="229"/>
    </row>
    <row r="39" spans="1:9" s="163" customFormat="1" ht="111.75" customHeight="1">
      <c r="A39" s="78">
        <v>18</v>
      </c>
      <c r="B39" s="435" t="s">
        <v>634</v>
      </c>
      <c r="C39" s="436"/>
      <c r="D39" s="437"/>
      <c r="E39" s="78" t="s">
        <v>54</v>
      </c>
      <c r="F39" s="78" t="s">
        <v>128</v>
      </c>
      <c r="G39" s="79">
        <v>2500</v>
      </c>
      <c r="H39" s="80" t="s">
        <v>125</v>
      </c>
      <c r="I39" s="230"/>
    </row>
    <row r="40" spans="1:9" s="163" customFormat="1" ht="80.25" customHeight="1" hidden="1">
      <c r="A40" s="78">
        <v>21</v>
      </c>
      <c r="B40" s="435" t="s">
        <v>583</v>
      </c>
      <c r="C40" s="436"/>
      <c r="D40" s="437"/>
      <c r="E40" s="78" t="s">
        <v>54</v>
      </c>
      <c r="F40" s="78" t="s">
        <v>128</v>
      </c>
      <c r="G40" s="79"/>
      <c r="H40" s="80" t="s">
        <v>153</v>
      </c>
      <c r="I40" s="230" t="s">
        <v>623</v>
      </c>
    </row>
    <row r="41" spans="1:9" s="163" customFormat="1" ht="24.75" customHeight="1" hidden="1">
      <c r="A41" s="78">
        <v>22</v>
      </c>
      <c r="B41" s="435" t="s">
        <v>581</v>
      </c>
      <c r="C41" s="436"/>
      <c r="D41" s="437"/>
      <c r="E41" s="78" t="s">
        <v>54</v>
      </c>
      <c r="F41" s="231" t="s">
        <v>128</v>
      </c>
      <c r="G41" s="79"/>
      <c r="H41" s="80" t="s">
        <v>582</v>
      </c>
      <c r="I41" s="230" t="s">
        <v>623</v>
      </c>
    </row>
    <row r="42" spans="1:9" s="210" customFormat="1" ht="36" customHeight="1">
      <c r="A42" s="491" t="s">
        <v>627</v>
      </c>
      <c r="B42" s="492"/>
      <c r="C42" s="492"/>
      <c r="D42" s="492"/>
      <c r="E42" s="492"/>
      <c r="F42" s="493"/>
      <c r="G42" s="225">
        <f>SUM(G43:G50)</f>
        <v>11697.315</v>
      </c>
      <c r="H42" s="209"/>
      <c r="I42" s="209"/>
    </row>
    <row r="43" spans="1:9" s="133" customFormat="1" ht="99.75" customHeight="1">
      <c r="A43" s="76">
        <v>1</v>
      </c>
      <c r="B43" s="77" t="s">
        <v>482</v>
      </c>
      <c r="C43" s="77" t="s">
        <v>485</v>
      </c>
      <c r="D43" s="78" t="s">
        <v>486</v>
      </c>
      <c r="E43" s="78" t="s">
        <v>489</v>
      </c>
      <c r="F43" s="78" t="s">
        <v>487</v>
      </c>
      <c r="G43" s="79">
        <v>582</v>
      </c>
      <c r="H43" s="77" t="s">
        <v>636</v>
      </c>
      <c r="I43" s="114"/>
    </row>
    <row r="44" spans="1:9" s="133" customFormat="1" ht="71.25" customHeight="1">
      <c r="A44" s="76">
        <v>2</v>
      </c>
      <c r="B44" s="77" t="s">
        <v>491</v>
      </c>
      <c r="C44" s="77" t="s">
        <v>493</v>
      </c>
      <c r="D44" s="78" t="s">
        <v>494</v>
      </c>
      <c r="E44" s="78" t="s">
        <v>495</v>
      </c>
      <c r="F44" s="78" t="s">
        <v>137</v>
      </c>
      <c r="G44" s="79">
        <v>780</v>
      </c>
      <c r="H44" s="77" t="s">
        <v>490</v>
      </c>
      <c r="I44" s="78"/>
    </row>
    <row r="45" spans="1:9" s="133" customFormat="1" ht="71.25" customHeight="1">
      <c r="A45" s="76">
        <v>3</v>
      </c>
      <c r="B45" s="77" t="s">
        <v>496</v>
      </c>
      <c r="C45" s="77" t="s">
        <v>498</v>
      </c>
      <c r="D45" s="78" t="s">
        <v>141</v>
      </c>
      <c r="E45" s="78" t="s">
        <v>500</v>
      </c>
      <c r="F45" s="78" t="s">
        <v>499</v>
      </c>
      <c r="G45" s="79">
        <v>500</v>
      </c>
      <c r="H45" s="77" t="s">
        <v>490</v>
      </c>
      <c r="I45" s="78"/>
    </row>
    <row r="46" spans="1:9" s="133" customFormat="1" ht="63" customHeight="1">
      <c r="A46" s="76">
        <v>4</v>
      </c>
      <c r="B46" s="77" t="s">
        <v>501</v>
      </c>
      <c r="C46" s="77" t="s">
        <v>505</v>
      </c>
      <c r="D46" s="78" t="s">
        <v>219</v>
      </c>
      <c r="E46" s="78" t="s">
        <v>511</v>
      </c>
      <c r="F46" s="78" t="s">
        <v>503</v>
      </c>
      <c r="G46" s="79">
        <v>1130.041</v>
      </c>
      <c r="H46" s="77" t="s">
        <v>223</v>
      </c>
      <c r="I46" s="78"/>
    </row>
    <row r="47" spans="1:9" s="133" customFormat="1" ht="63.75" customHeight="1">
      <c r="A47" s="76">
        <v>5</v>
      </c>
      <c r="B47" s="77" t="s">
        <v>92</v>
      </c>
      <c r="C47" s="77" t="s">
        <v>506</v>
      </c>
      <c r="D47" s="78" t="s">
        <v>219</v>
      </c>
      <c r="E47" s="78" t="s">
        <v>504</v>
      </c>
      <c r="F47" s="78" t="s">
        <v>503</v>
      </c>
      <c r="G47" s="79">
        <v>1000.274</v>
      </c>
      <c r="H47" s="77" t="s">
        <v>223</v>
      </c>
      <c r="I47" s="78"/>
    </row>
    <row r="48" spans="1:9" s="133" customFormat="1" ht="63" customHeight="1">
      <c r="A48" s="76">
        <v>6</v>
      </c>
      <c r="B48" s="77" t="s">
        <v>91</v>
      </c>
      <c r="C48" s="77" t="s">
        <v>507</v>
      </c>
      <c r="D48" s="78" t="s">
        <v>58</v>
      </c>
      <c r="E48" s="78" t="s">
        <v>510</v>
      </c>
      <c r="F48" s="78" t="s">
        <v>127</v>
      </c>
      <c r="G48" s="79">
        <v>205</v>
      </c>
      <c r="H48" s="77" t="s">
        <v>223</v>
      </c>
      <c r="I48" s="78"/>
    </row>
    <row r="49" spans="1:9" s="133" customFormat="1" ht="132" customHeight="1">
      <c r="A49" s="76">
        <v>7</v>
      </c>
      <c r="B49" s="435" t="s">
        <v>644</v>
      </c>
      <c r="C49" s="436"/>
      <c r="D49" s="437"/>
      <c r="E49" s="78" t="s">
        <v>88</v>
      </c>
      <c r="F49" s="78" t="s">
        <v>128</v>
      </c>
      <c r="G49" s="79">
        <v>6000</v>
      </c>
      <c r="H49" s="80" t="s">
        <v>508</v>
      </c>
      <c r="I49" s="116" t="s">
        <v>631</v>
      </c>
    </row>
    <row r="50" spans="1:9" s="133" customFormat="1" ht="74.25" customHeight="1">
      <c r="A50" s="76">
        <v>8</v>
      </c>
      <c r="B50" s="449" t="s">
        <v>594</v>
      </c>
      <c r="C50" s="449"/>
      <c r="D50" s="449"/>
      <c r="E50" s="78" t="s">
        <v>418</v>
      </c>
      <c r="F50" s="78" t="s">
        <v>370</v>
      </c>
      <c r="G50" s="79">
        <v>1500</v>
      </c>
      <c r="H50" s="80" t="s">
        <v>587</v>
      </c>
      <c r="I50" s="116"/>
    </row>
    <row r="51" spans="1:9" s="215" customFormat="1" ht="27" customHeight="1">
      <c r="A51" s="495" t="s">
        <v>619</v>
      </c>
      <c r="B51" s="496"/>
      <c r="C51" s="496"/>
      <c r="D51" s="496"/>
      <c r="E51" s="496"/>
      <c r="F51" s="497"/>
      <c r="G51" s="222">
        <f>SUM(G52:G59)</f>
        <v>2687</v>
      </c>
      <c r="H51" s="214"/>
      <c r="I51" s="216"/>
    </row>
    <row r="52" spans="1:9" s="95" customFormat="1" ht="143.25" customHeight="1">
      <c r="A52" s="76">
        <v>1</v>
      </c>
      <c r="B52" s="77" t="s">
        <v>519</v>
      </c>
      <c r="C52" s="77" t="s">
        <v>520</v>
      </c>
      <c r="D52" s="78">
        <v>350</v>
      </c>
      <c r="E52" s="78" t="s">
        <v>97</v>
      </c>
      <c r="F52" s="78" t="s">
        <v>503</v>
      </c>
      <c r="G52" s="79">
        <v>165</v>
      </c>
      <c r="H52" s="77" t="s">
        <v>524</v>
      </c>
      <c r="I52" s="116"/>
    </row>
    <row r="53" spans="1:9" s="95" customFormat="1" ht="71.25" customHeight="1">
      <c r="A53" s="76">
        <v>2</v>
      </c>
      <c r="B53" s="221" t="s">
        <v>616</v>
      </c>
      <c r="C53" s="221" t="s">
        <v>617</v>
      </c>
      <c r="D53" s="78" t="s">
        <v>87</v>
      </c>
      <c r="E53" s="78" t="s">
        <v>70</v>
      </c>
      <c r="F53" s="78" t="s">
        <v>503</v>
      </c>
      <c r="G53" s="79">
        <v>79</v>
      </c>
      <c r="H53" s="80" t="s">
        <v>524</v>
      </c>
      <c r="I53" s="116"/>
    </row>
    <row r="54" spans="1:9" s="95" customFormat="1" ht="70.5" customHeight="1">
      <c r="A54" s="76">
        <v>3</v>
      </c>
      <c r="B54" s="221" t="s">
        <v>533</v>
      </c>
      <c r="C54" s="226" t="s">
        <v>398</v>
      </c>
      <c r="D54" s="78" t="s">
        <v>449</v>
      </c>
      <c r="E54" s="78" t="s">
        <v>396</v>
      </c>
      <c r="F54" s="78" t="s">
        <v>127</v>
      </c>
      <c r="G54" s="79">
        <v>35</v>
      </c>
      <c r="H54" s="77" t="s">
        <v>271</v>
      </c>
      <c r="I54" s="116"/>
    </row>
    <row r="55" spans="1:9" s="95" customFormat="1" ht="74.25" customHeight="1">
      <c r="A55" s="76">
        <v>4</v>
      </c>
      <c r="B55" s="80" t="s">
        <v>534</v>
      </c>
      <c r="C55" s="226" t="s">
        <v>535</v>
      </c>
      <c r="D55" s="78" t="s">
        <v>536</v>
      </c>
      <c r="E55" s="78" t="s">
        <v>145</v>
      </c>
      <c r="F55" s="78" t="s">
        <v>127</v>
      </c>
      <c r="G55" s="79">
        <v>25</v>
      </c>
      <c r="H55" s="77" t="s">
        <v>271</v>
      </c>
      <c r="I55" s="116"/>
    </row>
    <row r="56" spans="1:9" s="95" customFormat="1" ht="70.5" customHeight="1">
      <c r="A56" s="76">
        <v>5</v>
      </c>
      <c r="B56" s="77" t="s">
        <v>68</v>
      </c>
      <c r="C56" s="77" t="s">
        <v>562</v>
      </c>
      <c r="D56" s="78" t="s">
        <v>154</v>
      </c>
      <c r="E56" s="78" t="s">
        <v>521</v>
      </c>
      <c r="F56" s="78" t="s">
        <v>503</v>
      </c>
      <c r="G56" s="79">
        <v>66</v>
      </c>
      <c r="H56" s="77" t="s">
        <v>523</v>
      </c>
      <c r="I56" s="116"/>
    </row>
    <row r="57" spans="1:9" s="95" customFormat="1" ht="96.75" customHeight="1">
      <c r="A57" s="76">
        <v>6</v>
      </c>
      <c r="B57" s="77" t="s">
        <v>561</v>
      </c>
      <c r="C57" s="77" t="s">
        <v>565</v>
      </c>
      <c r="D57" s="78" t="s">
        <v>632</v>
      </c>
      <c r="E57" s="78" t="s">
        <v>563</v>
      </c>
      <c r="F57" s="78" t="s">
        <v>564</v>
      </c>
      <c r="G57" s="79">
        <v>2000</v>
      </c>
      <c r="H57" s="77" t="s">
        <v>566</v>
      </c>
      <c r="I57" s="116"/>
    </row>
    <row r="58" spans="1:9" s="95" customFormat="1" ht="173.25" customHeight="1">
      <c r="A58" s="76">
        <v>7</v>
      </c>
      <c r="B58" s="80" t="s">
        <v>29</v>
      </c>
      <c r="C58" s="80" t="s">
        <v>398</v>
      </c>
      <c r="D58" s="78" t="s">
        <v>399</v>
      </c>
      <c r="E58" s="78" t="s">
        <v>625</v>
      </c>
      <c r="F58" s="78" t="s">
        <v>127</v>
      </c>
      <c r="G58" s="79">
        <v>217</v>
      </c>
      <c r="H58" s="80" t="s">
        <v>57</v>
      </c>
      <c r="I58" s="116"/>
    </row>
    <row r="59" spans="1:9" s="95" customFormat="1" ht="64.5" customHeight="1">
      <c r="A59" s="76">
        <v>8</v>
      </c>
      <c r="B59" s="80" t="s">
        <v>606</v>
      </c>
      <c r="C59" s="80" t="s">
        <v>607</v>
      </c>
      <c r="D59" s="78" t="s">
        <v>453</v>
      </c>
      <c r="E59" s="78" t="s">
        <v>145</v>
      </c>
      <c r="F59" s="78" t="s">
        <v>127</v>
      </c>
      <c r="G59" s="79">
        <v>100</v>
      </c>
      <c r="H59" s="80" t="s">
        <v>196</v>
      </c>
      <c r="I59" s="116"/>
    </row>
    <row r="60" spans="1:9" s="210" customFormat="1" ht="25.5" customHeight="1">
      <c r="A60" s="491" t="s">
        <v>584</v>
      </c>
      <c r="B60" s="492"/>
      <c r="C60" s="492"/>
      <c r="D60" s="493"/>
      <c r="E60" s="232"/>
      <c r="F60" s="232"/>
      <c r="G60" s="225">
        <f>SUM(G61:G62)</f>
        <v>928</v>
      </c>
      <c r="H60" s="216"/>
      <c r="I60" s="233"/>
    </row>
    <row r="61" spans="1:9" s="95" customFormat="1" ht="62.25" customHeight="1">
      <c r="A61" s="76">
        <v>1</v>
      </c>
      <c r="B61" s="449" t="s">
        <v>509</v>
      </c>
      <c r="C61" s="449"/>
      <c r="D61" s="449"/>
      <c r="E61" s="78" t="s">
        <v>54</v>
      </c>
      <c r="F61" s="78"/>
      <c r="G61" s="79">
        <v>128</v>
      </c>
      <c r="H61" s="80" t="s">
        <v>223</v>
      </c>
      <c r="I61" s="135"/>
    </row>
    <row r="62" spans="1:9" s="95" customFormat="1" ht="56.25" customHeight="1">
      <c r="A62" s="76">
        <v>2</v>
      </c>
      <c r="B62" s="449" t="s">
        <v>628</v>
      </c>
      <c r="C62" s="449"/>
      <c r="D62" s="449"/>
      <c r="E62" s="78" t="s">
        <v>54</v>
      </c>
      <c r="F62" s="78"/>
      <c r="G62" s="79">
        <v>800</v>
      </c>
      <c r="H62" s="80" t="s">
        <v>633</v>
      </c>
      <c r="I62" s="135"/>
    </row>
    <row r="63" spans="1:9" s="95" customFormat="1" ht="23.25" customHeight="1">
      <c r="A63" s="494" t="s">
        <v>104</v>
      </c>
      <c r="B63" s="500"/>
      <c r="C63" s="500"/>
      <c r="D63" s="500"/>
      <c r="E63" s="500"/>
      <c r="F63" s="500"/>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478" t="s">
        <v>121</v>
      </c>
      <c r="B66" s="478"/>
      <c r="C66" s="478"/>
      <c r="D66" s="478"/>
      <c r="E66" s="478"/>
      <c r="F66" s="478"/>
      <c r="G66" s="478"/>
      <c r="H66" s="478"/>
      <c r="I66" s="136"/>
    </row>
    <row r="67" spans="1:9" s="186" customFormat="1" ht="62.25" customHeight="1">
      <c r="A67" s="165" t="s">
        <v>100</v>
      </c>
      <c r="B67" s="465" t="s">
        <v>593</v>
      </c>
      <c r="C67" s="466"/>
      <c r="D67" s="467"/>
      <c r="E67" s="165" t="s">
        <v>53</v>
      </c>
      <c r="F67" s="165" t="s">
        <v>89</v>
      </c>
      <c r="G67" s="165" t="s">
        <v>129</v>
      </c>
      <c r="H67" s="165" t="s">
        <v>12</v>
      </c>
      <c r="I67" s="165" t="s">
        <v>115</v>
      </c>
    </row>
    <row r="68" spans="1:9" ht="80.25" customHeight="1">
      <c r="A68" s="78">
        <v>1</v>
      </c>
      <c r="B68" s="449" t="s">
        <v>591</v>
      </c>
      <c r="C68" s="449"/>
      <c r="D68" s="449"/>
      <c r="E68" s="78" t="s">
        <v>54</v>
      </c>
      <c r="F68" s="78"/>
      <c r="G68" s="79">
        <v>100</v>
      </c>
      <c r="H68" s="93" t="s">
        <v>125</v>
      </c>
      <c r="I68" s="93"/>
    </row>
    <row r="69" spans="1:9" ht="35.25" customHeight="1">
      <c r="A69" s="78">
        <v>2</v>
      </c>
      <c r="B69" s="498" t="s">
        <v>590</v>
      </c>
      <c r="C69" s="498"/>
      <c r="D69" s="498"/>
      <c r="E69" s="231" t="s">
        <v>54</v>
      </c>
      <c r="F69" s="125"/>
      <c r="G69" s="234">
        <v>100</v>
      </c>
      <c r="H69" s="223" t="s">
        <v>125</v>
      </c>
      <c r="I69" s="135"/>
    </row>
    <row r="70" spans="1:9" ht="25.5" customHeight="1">
      <c r="A70" s="78">
        <v>3</v>
      </c>
      <c r="B70" s="449" t="s">
        <v>626</v>
      </c>
      <c r="C70" s="449"/>
      <c r="D70" s="449"/>
      <c r="E70" s="78" t="s">
        <v>54</v>
      </c>
      <c r="F70" s="93"/>
      <c r="G70" s="79">
        <v>171.68</v>
      </c>
      <c r="H70" s="93"/>
      <c r="I70" s="135"/>
    </row>
    <row r="71" spans="1:9" ht="23.25" customHeight="1">
      <c r="A71" s="469" t="s">
        <v>124</v>
      </c>
      <c r="B71" s="470"/>
      <c r="C71" s="470"/>
      <c r="D71" s="470"/>
      <c r="E71" s="470"/>
      <c r="F71" s="471"/>
      <c r="G71" s="81">
        <f>SUM(G68:G70)</f>
        <v>371.68</v>
      </c>
      <c r="H71" s="93"/>
      <c r="I71" s="135"/>
    </row>
    <row r="72" spans="1:9" ht="31.5" customHeight="1">
      <c r="A72" s="469" t="s">
        <v>123</v>
      </c>
      <c r="B72" s="470"/>
      <c r="C72" s="470"/>
      <c r="D72" s="470"/>
      <c r="E72" s="470"/>
      <c r="F72" s="471"/>
      <c r="G72" s="81">
        <f>SUM(G63+G71)</f>
        <v>21099.995000000003</v>
      </c>
      <c r="H72" s="93"/>
      <c r="I72" s="135"/>
    </row>
    <row r="73" spans="1:9" ht="36" customHeight="1">
      <c r="A73" s="499" t="s">
        <v>635</v>
      </c>
      <c r="B73" s="499"/>
      <c r="C73" s="499"/>
      <c r="D73" s="499"/>
      <c r="E73" s="499"/>
      <c r="F73" s="499"/>
      <c r="G73" s="499"/>
      <c r="H73" s="499"/>
      <c r="I73" s="499"/>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72:F72"/>
    <mergeCell ref="A73:I73"/>
    <mergeCell ref="B61:D61"/>
    <mergeCell ref="A63:F63"/>
    <mergeCell ref="A66:H66"/>
    <mergeCell ref="B67:D67"/>
    <mergeCell ref="B68:D68"/>
    <mergeCell ref="A60:D60"/>
    <mergeCell ref="B39:D39"/>
    <mergeCell ref="B40:D40"/>
    <mergeCell ref="B41:D41"/>
    <mergeCell ref="A51:F51"/>
    <mergeCell ref="A71:F71"/>
    <mergeCell ref="B70:D70"/>
    <mergeCell ref="B62:D62"/>
    <mergeCell ref="B69:D69"/>
    <mergeCell ref="H16:I16"/>
    <mergeCell ref="A19:H19"/>
    <mergeCell ref="A21:F21"/>
    <mergeCell ref="A42:F42"/>
    <mergeCell ref="B49:D49"/>
    <mergeCell ref="B50:D50"/>
    <mergeCell ref="A16:F16"/>
    <mergeCell ref="A5:I5"/>
    <mergeCell ref="A7:H7"/>
    <mergeCell ref="A1:B1"/>
    <mergeCell ref="C1:I1"/>
    <mergeCell ref="A2:B2"/>
    <mergeCell ref="C2:I2"/>
    <mergeCell ref="C3:I3"/>
    <mergeCell ref="A4:I4"/>
  </mergeCells>
  <printOptions/>
  <pageMargins left="0.39" right="0.17" top="0.48" bottom="0.48" header="0.3" footer="0.18"/>
  <pageSetup horizontalDpi="600" verticalDpi="600" orientation="landscape" paperSize="9" scale="85"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517" t="s">
        <v>105</v>
      </c>
      <c r="B1" s="517"/>
      <c r="C1" s="517" t="s">
        <v>159</v>
      </c>
      <c r="D1" s="517"/>
      <c r="E1" s="517"/>
      <c r="F1" s="517"/>
      <c r="G1" s="517"/>
      <c r="H1" s="517"/>
      <c r="I1" s="517"/>
    </row>
    <row r="2" spans="1:9" ht="21" customHeight="1">
      <c r="A2" s="520"/>
      <c r="B2" s="520"/>
      <c r="C2" s="517" t="s">
        <v>160</v>
      </c>
      <c r="D2" s="517"/>
      <c r="E2" s="517"/>
      <c r="F2" s="517"/>
      <c r="G2" s="517"/>
      <c r="H2" s="517"/>
      <c r="I2" s="517"/>
    </row>
    <row r="3" spans="1:9" ht="13.5" customHeight="1">
      <c r="A3" s="282"/>
      <c r="B3" s="292"/>
      <c r="C3" s="521"/>
      <c r="D3" s="521"/>
      <c r="E3" s="521"/>
      <c r="F3" s="521"/>
      <c r="G3" s="521"/>
      <c r="H3" s="521"/>
      <c r="I3" s="521"/>
    </row>
    <row r="4" spans="1:9" ht="18" customHeight="1">
      <c r="A4" s="517" t="s">
        <v>695</v>
      </c>
      <c r="B4" s="517"/>
      <c r="C4" s="517"/>
      <c r="D4" s="517"/>
      <c r="E4" s="517"/>
      <c r="F4" s="517"/>
      <c r="G4" s="517"/>
      <c r="H4" s="517"/>
      <c r="I4" s="517"/>
    </row>
    <row r="5" spans="1:9" ht="18" customHeight="1">
      <c r="A5" s="518" t="s">
        <v>734</v>
      </c>
      <c r="B5" s="518"/>
      <c r="C5" s="518"/>
      <c r="D5" s="518"/>
      <c r="E5" s="518"/>
      <c r="F5" s="518"/>
      <c r="G5" s="518"/>
      <c r="H5" s="518"/>
      <c r="I5" s="518"/>
    </row>
    <row r="6" spans="1:9" ht="14.25" customHeight="1">
      <c r="A6" s="501"/>
      <c r="B6" s="501"/>
      <c r="C6" s="501"/>
      <c r="D6" s="501"/>
      <c r="E6" s="501"/>
      <c r="F6" s="501"/>
      <c r="G6" s="501"/>
      <c r="H6" s="501"/>
      <c r="I6" s="501"/>
    </row>
    <row r="7" spans="1:8" ht="25.5" customHeight="1">
      <c r="A7" s="510" t="s">
        <v>106</v>
      </c>
      <c r="B7" s="510"/>
      <c r="C7" s="510"/>
      <c r="D7" s="510"/>
      <c r="E7" s="510"/>
      <c r="F7" s="510"/>
      <c r="G7" s="510"/>
      <c r="H7" s="510"/>
    </row>
    <row r="8" spans="1:9" s="237" customFormat="1" ht="63" customHeight="1">
      <c r="A8" s="246" t="s">
        <v>100</v>
      </c>
      <c r="B8" s="289" t="s">
        <v>116</v>
      </c>
      <c r="C8" s="289" t="s">
        <v>112</v>
      </c>
      <c r="D8" s="289" t="s">
        <v>113</v>
      </c>
      <c r="E8" s="289" t="s">
        <v>90</v>
      </c>
      <c r="F8" s="289" t="s">
        <v>89</v>
      </c>
      <c r="G8" s="289" t="s">
        <v>719</v>
      </c>
      <c r="H8" s="289" t="s">
        <v>708</v>
      </c>
      <c r="I8" s="289" t="s">
        <v>115</v>
      </c>
    </row>
    <row r="9" spans="1:11" s="237" customFormat="1" ht="47.25" customHeight="1">
      <c r="A9" s="247">
        <v>1</v>
      </c>
      <c r="B9" s="288" t="s">
        <v>726</v>
      </c>
      <c r="C9" s="288" t="s">
        <v>108</v>
      </c>
      <c r="D9" s="248" t="s">
        <v>381</v>
      </c>
      <c r="E9" s="248" t="s">
        <v>595</v>
      </c>
      <c r="F9" s="248" t="s">
        <v>46</v>
      </c>
      <c r="G9" s="249">
        <v>0</v>
      </c>
      <c r="H9" s="250" t="s">
        <v>120</v>
      </c>
      <c r="I9" s="286"/>
      <c r="K9" s="238"/>
    </row>
    <row r="10" spans="1:11" s="237" customFormat="1" ht="53.25" customHeight="1">
      <c r="A10" s="247">
        <v>2</v>
      </c>
      <c r="B10" s="288" t="s">
        <v>727</v>
      </c>
      <c r="C10" s="288" t="s">
        <v>109</v>
      </c>
      <c r="D10" s="248" t="s">
        <v>382</v>
      </c>
      <c r="E10" s="248" t="s">
        <v>595</v>
      </c>
      <c r="F10" s="248" t="s">
        <v>46</v>
      </c>
      <c r="G10" s="249">
        <v>0</v>
      </c>
      <c r="H10" s="250" t="s">
        <v>120</v>
      </c>
      <c r="I10" s="251"/>
      <c r="K10" s="238"/>
    </row>
    <row r="11" spans="1:11" s="237" customFormat="1" ht="72.75" customHeight="1">
      <c r="A11" s="247">
        <v>3</v>
      </c>
      <c r="B11" s="288" t="s">
        <v>728</v>
      </c>
      <c r="C11" s="288" t="s">
        <v>118</v>
      </c>
      <c r="D11" s="248" t="s">
        <v>666</v>
      </c>
      <c r="E11" s="248" t="s">
        <v>595</v>
      </c>
      <c r="F11" s="248" t="s">
        <v>725</v>
      </c>
      <c r="G11" s="249">
        <v>0</v>
      </c>
      <c r="H11" s="250" t="s">
        <v>120</v>
      </c>
      <c r="I11" s="251"/>
      <c r="K11" s="239"/>
    </row>
    <row r="12" spans="1:11" s="237" customFormat="1" ht="57" customHeight="1">
      <c r="A12" s="247">
        <v>4</v>
      </c>
      <c r="B12" s="288" t="s">
        <v>729</v>
      </c>
      <c r="C12" s="288" t="s">
        <v>212</v>
      </c>
      <c r="D12" s="248" t="s">
        <v>667</v>
      </c>
      <c r="E12" s="248" t="s">
        <v>595</v>
      </c>
      <c r="F12" s="248" t="s">
        <v>50</v>
      </c>
      <c r="G12" s="249">
        <v>0</v>
      </c>
      <c r="H12" s="250" t="s">
        <v>120</v>
      </c>
      <c r="I12" s="251"/>
      <c r="K12" s="239"/>
    </row>
    <row r="13" spans="1:9" s="237" customFormat="1" ht="50.25" customHeight="1">
      <c r="A13" s="247">
        <v>5</v>
      </c>
      <c r="B13" s="250" t="s">
        <v>730</v>
      </c>
      <c r="C13" s="288" t="s">
        <v>110</v>
      </c>
      <c r="D13" s="248" t="s">
        <v>382</v>
      </c>
      <c r="E13" s="248" t="s">
        <v>597</v>
      </c>
      <c r="F13" s="248" t="s">
        <v>50</v>
      </c>
      <c r="G13" s="249">
        <v>0</v>
      </c>
      <c r="H13" s="250" t="s">
        <v>120</v>
      </c>
      <c r="I13" s="251"/>
    </row>
    <row r="14" spans="1:9" s="237" customFormat="1" ht="59.25" customHeight="1">
      <c r="A14" s="247">
        <v>6</v>
      </c>
      <c r="B14" s="252" t="s">
        <v>731</v>
      </c>
      <c r="C14" s="250" t="s">
        <v>119</v>
      </c>
      <c r="D14" s="248" t="s">
        <v>668</v>
      </c>
      <c r="E14" s="248" t="s">
        <v>601</v>
      </c>
      <c r="F14" s="248" t="s">
        <v>127</v>
      </c>
      <c r="G14" s="249">
        <v>0</v>
      </c>
      <c r="H14" s="250" t="s">
        <v>120</v>
      </c>
      <c r="I14" s="251"/>
    </row>
    <row r="15" spans="1:9" s="237" customFormat="1" ht="84" customHeight="1">
      <c r="A15" s="247">
        <v>7</v>
      </c>
      <c r="B15" s="290" t="s">
        <v>599</v>
      </c>
      <c r="C15" s="250" t="s">
        <v>680</v>
      </c>
      <c r="D15" s="248" t="s">
        <v>379</v>
      </c>
      <c r="E15" s="240" t="s">
        <v>650</v>
      </c>
      <c r="F15" s="240" t="s">
        <v>127</v>
      </c>
      <c r="G15" s="249">
        <v>0</v>
      </c>
      <c r="H15" s="250" t="s">
        <v>120</v>
      </c>
      <c r="I15" s="286"/>
    </row>
    <row r="16" spans="1:9" s="237" customFormat="1" ht="51.75" customHeight="1">
      <c r="A16" s="511" t="s">
        <v>103</v>
      </c>
      <c r="B16" s="511"/>
      <c r="C16" s="511"/>
      <c r="D16" s="511"/>
      <c r="E16" s="511"/>
      <c r="F16" s="511"/>
      <c r="G16" s="241">
        <v>0</v>
      </c>
      <c r="H16" s="519" t="s">
        <v>26</v>
      </c>
      <c r="I16" s="519"/>
    </row>
    <row r="17" spans="1:9" s="237" customFormat="1" ht="19.5" customHeight="1">
      <c r="A17" s="253"/>
      <c r="B17" s="253"/>
      <c r="C17" s="253"/>
      <c r="D17" s="253"/>
      <c r="E17" s="253"/>
      <c r="F17" s="253"/>
      <c r="G17" s="254"/>
      <c r="H17" s="255"/>
      <c r="I17" s="256"/>
    </row>
    <row r="18" spans="1:9" s="237" customFormat="1" ht="24" customHeight="1">
      <c r="A18" s="510" t="s">
        <v>107</v>
      </c>
      <c r="B18" s="510"/>
      <c r="C18" s="510"/>
      <c r="D18" s="510"/>
      <c r="E18" s="510"/>
      <c r="F18" s="510"/>
      <c r="G18" s="510"/>
      <c r="H18" s="510"/>
      <c r="I18" s="257"/>
    </row>
    <row r="19" spans="1:9" s="237" customFormat="1" ht="73.5" customHeight="1">
      <c r="A19" s="246" t="s">
        <v>100</v>
      </c>
      <c r="B19" s="289" t="s">
        <v>692</v>
      </c>
      <c r="C19" s="289" t="s">
        <v>112</v>
      </c>
      <c r="D19" s="289" t="s">
        <v>113</v>
      </c>
      <c r="E19" s="289" t="s">
        <v>90</v>
      </c>
      <c r="F19" s="289" t="s">
        <v>89</v>
      </c>
      <c r="G19" s="289" t="s">
        <v>719</v>
      </c>
      <c r="H19" s="289" t="s">
        <v>708</v>
      </c>
      <c r="I19" s="289" t="s">
        <v>115</v>
      </c>
    </row>
    <row r="20" spans="1:9" s="259" customFormat="1" ht="42.75" customHeight="1">
      <c r="A20" s="513" t="s">
        <v>704</v>
      </c>
      <c r="B20" s="513"/>
      <c r="C20" s="513"/>
      <c r="D20" s="513"/>
      <c r="E20" s="513"/>
      <c r="F20" s="513"/>
      <c r="G20" s="241">
        <f>SUM(G21:G40)</f>
        <v>3274</v>
      </c>
      <c r="H20" s="258"/>
      <c r="I20" s="291"/>
    </row>
    <row r="21" spans="1:9" s="237" customFormat="1" ht="79.5" customHeight="1">
      <c r="A21" s="248">
        <v>1</v>
      </c>
      <c r="B21" s="288" t="s">
        <v>720</v>
      </c>
      <c r="C21" s="288" t="s">
        <v>241</v>
      </c>
      <c r="D21" s="248" t="s">
        <v>71</v>
      </c>
      <c r="E21" s="248" t="s">
        <v>514</v>
      </c>
      <c r="F21" s="248" t="s">
        <v>127</v>
      </c>
      <c r="G21" s="249">
        <v>103</v>
      </c>
      <c r="H21" s="288" t="s">
        <v>633</v>
      </c>
      <c r="I21" s="260"/>
    </row>
    <row r="22" spans="1:9" s="237" customFormat="1" ht="134.25" customHeight="1">
      <c r="A22" s="248">
        <v>2</v>
      </c>
      <c r="B22" s="288" t="s">
        <v>696</v>
      </c>
      <c r="C22" s="288" t="s">
        <v>673</v>
      </c>
      <c r="D22" s="248" t="s">
        <v>658</v>
      </c>
      <c r="E22" s="248" t="s">
        <v>661</v>
      </c>
      <c r="F22" s="248" t="s">
        <v>127</v>
      </c>
      <c r="G22" s="249">
        <v>150</v>
      </c>
      <c r="H22" s="288" t="s">
        <v>633</v>
      </c>
      <c r="I22" s="260"/>
    </row>
    <row r="23" spans="1:9" s="237" customFormat="1" ht="79.5" customHeight="1">
      <c r="A23" s="248">
        <v>3</v>
      </c>
      <c r="B23" s="261" t="s">
        <v>733</v>
      </c>
      <c r="C23" s="262" t="s">
        <v>697</v>
      </c>
      <c r="D23" s="248" t="s">
        <v>317</v>
      </c>
      <c r="E23" s="248" t="s">
        <v>97</v>
      </c>
      <c r="F23" s="248" t="s">
        <v>127</v>
      </c>
      <c r="G23" s="249">
        <v>70</v>
      </c>
      <c r="H23" s="288" t="s">
        <v>710</v>
      </c>
      <c r="I23" s="260"/>
    </row>
    <row r="24" spans="1:9" s="237" customFormat="1" ht="115.5" customHeight="1">
      <c r="A24" s="263">
        <v>4</v>
      </c>
      <c r="B24" s="264" t="s">
        <v>657</v>
      </c>
      <c r="C24" s="250" t="s">
        <v>679</v>
      </c>
      <c r="D24" s="248" t="s">
        <v>71</v>
      </c>
      <c r="E24" s="248" t="s">
        <v>411</v>
      </c>
      <c r="F24" s="248" t="s">
        <v>127</v>
      </c>
      <c r="G24" s="249">
        <v>45</v>
      </c>
      <c r="H24" s="250" t="s">
        <v>709</v>
      </c>
      <c r="I24" s="284"/>
    </row>
    <row r="25" spans="1:9" s="237" customFormat="1" ht="144" customHeight="1">
      <c r="A25" s="265"/>
      <c r="B25" s="266"/>
      <c r="C25" s="267" t="s">
        <v>674</v>
      </c>
      <c r="D25" s="265" t="s">
        <v>71</v>
      </c>
      <c r="E25" s="265" t="s">
        <v>675</v>
      </c>
      <c r="F25" s="265" t="s">
        <v>127</v>
      </c>
      <c r="G25" s="268">
        <v>45</v>
      </c>
      <c r="H25" s="250" t="s">
        <v>709</v>
      </c>
      <c r="I25" s="284"/>
    </row>
    <row r="26" spans="1:9" s="237" customFormat="1" ht="48.75" customHeight="1">
      <c r="A26" s="248">
        <v>5</v>
      </c>
      <c r="B26" s="250" t="s">
        <v>315</v>
      </c>
      <c r="C26" s="250" t="s">
        <v>316</v>
      </c>
      <c r="D26" s="248" t="s">
        <v>400</v>
      </c>
      <c r="E26" s="248" t="s">
        <v>318</v>
      </c>
      <c r="F26" s="248" t="s">
        <v>705</v>
      </c>
      <c r="G26" s="249">
        <v>56</v>
      </c>
      <c r="H26" s="269" t="s">
        <v>125</v>
      </c>
      <c r="I26" s="260"/>
    </row>
    <row r="27" spans="1:9" s="237" customFormat="1" ht="72" customHeight="1">
      <c r="A27" s="248">
        <v>6</v>
      </c>
      <c r="B27" s="288" t="s">
        <v>312</v>
      </c>
      <c r="C27" s="288" t="s">
        <v>313</v>
      </c>
      <c r="D27" s="248" t="s">
        <v>400</v>
      </c>
      <c r="E27" s="248" t="s">
        <v>145</v>
      </c>
      <c r="F27" s="248" t="s">
        <v>706</v>
      </c>
      <c r="G27" s="249">
        <v>40</v>
      </c>
      <c r="H27" s="288" t="s">
        <v>125</v>
      </c>
      <c r="I27" s="260"/>
    </row>
    <row r="28" spans="1:9" s="237" customFormat="1" ht="79.5" customHeight="1">
      <c r="A28" s="248">
        <v>7</v>
      </c>
      <c r="B28" s="288" t="s">
        <v>693</v>
      </c>
      <c r="C28" s="288" t="s">
        <v>313</v>
      </c>
      <c r="D28" s="248" t="s">
        <v>400</v>
      </c>
      <c r="E28" s="248" t="s">
        <v>70</v>
      </c>
      <c r="F28" s="248" t="s">
        <v>706</v>
      </c>
      <c r="G28" s="249">
        <v>40</v>
      </c>
      <c r="H28" s="269" t="s">
        <v>125</v>
      </c>
      <c r="I28" s="260"/>
    </row>
    <row r="29" spans="1:9" s="237" customFormat="1" ht="71.25" customHeight="1">
      <c r="A29" s="263">
        <v>8</v>
      </c>
      <c r="B29" s="270" t="s">
        <v>721</v>
      </c>
      <c r="C29" s="250" t="s">
        <v>610</v>
      </c>
      <c r="D29" s="248" t="s">
        <v>424</v>
      </c>
      <c r="E29" s="248" t="s">
        <v>681</v>
      </c>
      <c r="F29" s="248" t="s">
        <v>127</v>
      </c>
      <c r="G29" s="249">
        <v>145</v>
      </c>
      <c r="H29" s="250" t="s">
        <v>651</v>
      </c>
      <c r="I29" s="271"/>
    </row>
    <row r="30" spans="1:9" s="237" customFormat="1" ht="83.25" customHeight="1">
      <c r="A30" s="265"/>
      <c r="B30" s="272"/>
      <c r="C30" s="250" t="s">
        <v>414</v>
      </c>
      <c r="D30" s="248" t="s">
        <v>652</v>
      </c>
      <c r="E30" s="248" t="s">
        <v>681</v>
      </c>
      <c r="F30" s="248" t="s">
        <v>127</v>
      </c>
      <c r="G30" s="249">
        <v>145</v>
      </c>
      <c r="H30" s="250" t="s">
        <v>651</v>
      </c>
      <c r="I30" s="273"/>
    </row>
    <row r="31" spans="1:9" s="237" customFormat="1" ht="80.25" customHeight="1">
      <c r="A31" s="248">
        <v>9</v>
      </c>
      <c r="B31" s="252" t="s">
        <v>676</v>
      </c>
      <c r="C31" s="250" t="s">
        <v>677</v>
      </c>
      <c r="D31" s="248" t="s">
        <v>653</v>
      </c>
      <c r="E31" s="248" t="s">
        <v>656</v>
      </c>
      <c r="F31" s="248" t="s">
        <v>127</v>
      </c>
      <c r="G31" s="249">
        <v>300</v>
      </c>
      <c r="H31" s="250" t="s">
        <v>718</v>
      </c>
      <c r="I31" s="260"/>
    </row>
    <row r="32" spans="1:9" s="237" customFormat="1" ht="124.5" customHeight="1">
      <c r="A32" s="248">
        <v>10</v>
      </c>
      <c r="B32" s="250" t="s">
        <v>678</v>
      </c>
      <c r="C32" s="250" t="s">
        <v>664</v>
      </c>
      <c r="D32" s="248" t="s">
        <v>71</v>
      </c>
      <c r="E32" s="248" t="s">
        <v>682</v>
      </c>
      <c r="F32" s="248" t="s">
        <v>127</v>
      </c>
      <c r="G32" s="249">
        <v>70</v>
      </c>
      <c r="H32" s="250" t="s">
        <v>665</v>
      </c>
      <c r="I32" s="260"/>
    </row>
    <row r="33" spans="1:9" s="237" customFormat="1" ht="119.25" customHeight="1">
      <c r="A33" s="248">
        <v>11</v>
      </c>
      <c r="B33" s="250" t="s">
        <v>722</v>
      </c>
      <c r="C33" s="250" t="s">
        <v>664</v>
      </c>
      <c r="D33" s="248" t="s">
        <v>71</v>
      </c>
      <c r="E33" s="248" t="s">
        <v>682</v>
      </c>
      <c r="F33" s="248" t="s">
        <v>127</v>
      </c>
      <c r="G33" s="249">
        <v>70</v>
      </c>
      <c r="H33" s="250" t="s">
        <v>665</v>
      </c>
      <c r="I33" s="260"/>
    </row>
    <row r="34" spans="1:9" s="237" customFormat="1" ht="114.75" customHeight="1">
      <c r="A34" s="248">
        <v>12</v>
      </c>
      <c r="B34" s="250" t="s">
        <v>732</v>
      </c>
      <c r="C34" s="250" t="s">
        <v>664</v>
      </c>
      <c r="D34" s="248" t="s">
        <v>71</v>
      </c>
      <c r="E34" s="248" t="s">
        <v>682</v>
      </c>
      <c r="F34" s="248" t="s">
        <v>127</v>
      </c>
      <c r="G34" s="249">
        <v>70</v>
      </c>
      <c r="H34" s="250" t="s">
        <v>711</v>
      </c>
      <c r="I34" s="288"/>
    </row>
    <row r="35" spans="1:9" s="237" customFormat="1" ht="116.25" customHeight="1">
      <c r="A35" s="248">
        <v>13</v>
      </c>
      <c r="B35" s="261" t="s">
        <v>687</v>
      </c>
      <c r="C35" s="274" t="s">
        <v>698</v>
      </c>
      <c r="D35" s="248" t="s">
        <v>449</v>
      </c>
      <c r="E35" s="248" t="s">
        <v>145</v>
      </c>
      <c r="F35" s="248" t="s">
        <v>127</v>
      </c>
      <c r="G35" s="249">
        <v>60</v>
      </c>
      <c r="H35" s="250" t="s">
        <v>336</v>
      </c>
      <c r="I35" s="260"/>
    </row>
    <row r="36" spans="1:9" s="237" customFormat="1" ht="89.25" customHeight="1">
      <c r="A36" s="248">
        <v>14</v>
      </c>
      <c r="B36" s="252" t="s">
        <v>63</v>
      </c>
      <c r="C36" s="262" t="s">
        <v>367</v>
      </c>
      <c r="D36" s="240" t="s">
        <v>646</v>
      </c>
      <c r="E36" s="248" t="s">
        <v>369</v>
      </c>
      <c r="F36" s="248" t="s">
        <v>654</v>
      </c>
      <c r="G36" s="283">
        <v>1100</v>
      </c>
      <c r="H36" s="288" t="s">
        <v>712</v>
      </c>
      <c r="I36" s="251"/>
    </row>
    <row r="37" spans="1:9" s="237" customFormat="1" ht="235.5" customHeight="1">
      <c r="A37" s="248">
        <v>15</v>
      </c>
      <c r="B37" s="507" t="s">
        <v>699</v>
      </c>
      <c r="C37" s="507"/>
      <c r="D37" s="508"/>
      <c r="E37" s="248" t="s">
        <v>54</v>
      </c>
      <c r="F37" s="248" t="s">
        <v>128</v>
      </c>
      <c r="G37" s="249">
        <v>700</v>
      </c>
      <c r="H37" s="250" t="s">
        <v>125</v>
      </c>
      <c r="I37" s="285" t="s">
        <v>660</v>
      </c>
    </row>
    <row r="38" spans="1:9" s="237" customFormat="1" ht="80.25" customHeight="1" hidden="1">
      <c r="A38" s="248">
        <v>16</v>
      </c>
      <c r="B38" s="506" t="s">
        <v>583</v>
      </c>
      <c r="C38" s="507"/>
      <c r="D38" s="508"/>
      <c r="E38" s="248" t="s">
        <v>54</v>
      </c>
      <c r="F38" s="248" t="s">
        <v>128</v>
      </c>
      <c r="G38" s="249"/>
      <c r="H38" s="250" t="s">
        <v>153</v>
      </c>
      <c r="I38" s="260" t="s">
        <v>623</v>
      </c>
    </row>
    <row r="39" spans="1:9" s="237" customFormat="1" ht="24.75" customHeight="1" hidden="1">
      <c r="A39" s="248">
        <v>17</v>
      </c>
      <c r="B39" s="506" t="s">
        <v>581</v>
      </c>
      <c r="C39" s="507"/>
      <c r="D39" s="508"/>
      <c r="E39" s="248" t="s">
        <v>54</v>
      </c>
      <c r="F39" s="263" t="s">
        <v>128</v>
      </c>
      <c r="G39" s="249"/>
      <c r="H39" s="250" t="s">
        <v>582</v>
      </c>
      <c r="I39" s="260" t="s">
        <v>623</v>
      </c>
    </row>
    <row r="40" spans="1:9" s="237" customFormat="1" ht="51.75" customHeight="1">
      <c r="A40" s="248">
        <v>16</v>
      </c>
      <c r="B40" s="506" t="s">
        <v>662</v>
      </c>
      <c r="C40" s="507"/>
      <c r="D40" s="508"/>
      <c r="E40" s="248" t="s">
        <v>663</v>
      </c>
      <c r="F40" s="248"/>
      <c r="G40" s="249">
        <v>65</v>
      </c>
      <c r="H40" s="250" t="s">
        <v>125</v>
      </c>
      <c r="I40" s="251"/>
    </row>
    <row r="41" spans="1:9" s="259" customFormat="1" ht="37.5" customHeight="1">
      <c r="A41" s="514" t="s">
        <v>707</v>
      </c>
      <c r="B41" s="515"/>
      <c r="C41" s="515"/>
      <c r="D41" s="515"/>
      <c r="E41" s="515"/>
      <c r="F41" s="516"/>
      <c r="G41" s="241">
        <f>SUM(G42:G50)</f>
        <v>6000</v>
      </c>
      <c r="H41" s="275"/>
      <c r="I41" s="291"/>
    </row>
    <row r="42" spans="1:9" s="237" customFormat="1" ht="139.5" customHeight="1">
      <c r="A42" s="247">
        <v>1</v>
      </c>
      <c r="B42" s="290" t="s">
        <v>683</v>
      </c>
      <c r="C42" s="288" t="s">
        <v>485</v>
      </c>
      <c r="D42" s="248" t="s">
        <v>690</v>
      </c>
      <c r="E42" s="248" t="s">
        <v>689</v>
      </c>
      <c r="F42" s="248" t="s">
        <v>700</v>
      </c>
      <c r="G42" s="249">
        <v>550</v>
      </c>
      <c r="H42" s="250" t="s">
        <v>723</v>
      </c>
      <c r="I42" s="278"/>
    </row>
    <row r="43" spans="1:9" s="237" customFormat="1" ht="220.5" customHeight="1">
      <c r="A43" s="247">
        <v>2</v>
      </c>
      <c r="B43" s="290" t="s">
        <v>701</v>
      </c>
      <c r="C43" s="288" t="s">
        <v>670</v>
      </c>
      <c r="D43" s="248" t="s">
        <v>691</v>
      </c>
      <c r="E43" s="248" t="s">
        <v>671</v>
      </c>
      <c r="F43" s="248" t="s">
        <v>700</v>
      </c>
      <c r="G43" s="249">
        <v>550</v>
      </c>
      <c r="H43" s="288" t="s">
        <v>672</v>
      </c>
      <c r="I43" s="260"/>
    </row>
    <row r="44" spans="1:9" s="237" customFormat="1" ht="70.5" customHeight="1">
      <c r="A44" s="247">
        <v>3</v>
      </c>
      <c r="B44" s="290" t="s">
        <v>724</v>
      </c>
      <c r="C44" s="288" t="s">
        <v>505</v>
      </c>
      <c r="D44" s="248" t="s">
        <v>219</v>
      </c>
      <c r="E44" s="248" t="s">
        <v>511</v>
      </c>
      <c r="F44" s="248" t="s">
        <v>503</v>
      </c>
      <c r="G44" s="249">
        <v>1074</v>
      </c>
      <c r="H44" s="288" t="s">
        <v>713</v>
      </c>
      <c r="I44" s="260"/>
    </row>
    <row r="45" spans="1:9" s="237" customFormat="1" ht="74.25" customHeight="1">
      <c r="A45" s="247">
        <v>4</v>
      </c>
      <c r="B45" s="290" t="s">
        <v>92</v>
      </c>
      <c r="C45" s="288" t="s">
        <v>506</v>
      </c>
      <c r="D45" s="248" t="s">
        <v>219</v>
      </c>
      <c r="E45" s="248" t="s">
        <v>684</v>
      </c>
      <c r="F45" s="248" t="s">
        <v>503</v>
      </c>
      <c r="G45" s="249">
        <v>950</v>
      </c>
      <c r="H45" s="288" t="s">
        <v>223</v>
      </c>
      <c r="I45" s="260"/>
    </row>
    <row r="46" spans="1:9" s="237" customFormat="1" ht="80.25" customHeight="1">
      <c r="A46" s="247">
        <v>5</v>
      </c>
      <c r="B46" s="290" t="s">
        <v>91</v>
      </c>
      <c r="C46" s="288" t="s">
        <v>507</v>
      </c>
      <c r="D46" s="248" t="s">
        <v>58</v>
      </c>
      <c r="E46" s="248" t="s">
        <v>686</v>
      </c>
      <c r="F46" s="248" t="s">
        <v>127</v>
      </c>
      <c r="G46" s="249">
        <v>416</v>
      </c>
      <c r="H46" s="288" t="s">
        <v>713</v>
      </c>
      <c r="I46" s="260"/>
    </row>
    <row r="47" spans="1:9" s="237" customFormat="1" ht="117" customHeight="1">
      <c r="A47" s="247">
        <v>6</v>
      </c>
      <c r="B47" s="506" t="s">
        <v>694</v>
      </c>
      <c r="C47" s="507"/>
      <c r="D47" s="508"/>
      <c r="E47" s="248" t="s">
        <v>88</v>
      </c>
      <c r="F47" s="248" t="s">
        <v>128</v>
      </c>
      <c r="G47" s="249">
        <v>2219</v>
      </c>
      <c r="H47" s="250" t="s">
        <v>714</v>
      </c>
      <c r="I47" s="260"/>
    </row>
    <row r="48" spans="1:9" s="237" customFormat="1" ht="66.75" customHeight="1">
      <c r="A48" s="247">
        <v>7</v>
      </c>
      <c r="B48" s="503" t="s">
        <v>509</v>
      </c>
      <c r="C48" s="503"/>
      <c r="D48" s="503"/>
      <c r="E48" s="248" t="s">
        <v>54</v>
      </c>
      <c r="F48" s="248"/>
      <c r="G48" s="249">
        <v>150</v>
      </c>
      <c r="H48" s="250" t="s">
        <v>713</v>
      </c>
      <c r="I48" s="251"/>
    </row>
    <row r="49" spans="1:9" s="237" customFormat="1" ht="73.5" customHeight="1">
      <c r="A49" s="247">
        <v>8</v>
      </c>
      <c r="B49" s="503" t="s">
        <v>669</v>
      </c>
      <c r="C49" s="503"/>
      <c r="D49" s="503"/>
      <c r="E49" s="248" t="s">
        <v>663</v>
      </c>
      <c r="F49" s="248"/>
      <c r="G49" s="249">
        <v>44</v>
      </c>
      <c r="H49" s="250" t="s">
        <v>223</v>
      </c>
      <c r="I49" s="251"/>
    </row>
    <row r="50" spans="1:9" s="237" customFormat="1" ht="120.75" customHeight="1">
      <c r="A50" s="247">
        <v>9</v>
      </c>
      <c r="B50" s="503" t="s">
        <v>685</v>
      </c>
      <c r="C50" s="503"/>
      <c r="D50" s="503"/>
      <c r="E50" s="248" t="s">
        <v>663</v>
      </c>
      <c r="F50" s="248"/>
      <c r="G50" s="249">
        <v>47</v>
      </c>
      <c r="H50" s="250" t="s">
        <v>713</v>
      </c>
      <c r="I50" s="251"/>
    </row>
    <row r="51" spans="1:9" s="277" customFormat="1" ht="39" customHeight="1">
      <c r="A51" s="505" t="s">
        <v>716</v>
      </c>
      <c r="B51" s="505"/>
      <c r="C51" s="505"/>
      <c r="D51" s="505"/>
      <c r="E51" s="505"/>
      <c r="F51" s="505"/>
      <c r="G51" s="242">
        <f>SUM(G52:G54)</f>
        <v>285</v>
      </c>
      <c r="H51" s="276"/>
      <c r="I51" s="260"/>
    </row>
    <row r="52" spans="1:9" s="277" customFormat="1" ht="189" customHeight="1">
      <c r="A52" s="248">
        <v>1</v>
      </c>
      <c r="B52" s="250" t="s">
        <v>655</v>
      </c>
      <c r="C52" s="250" t="s">
        <v>717</v>
      </c>
      <c r="D52" s="248" t="s">
        <v>688</v>
      </c>
      <c r="E52" s="248" t="s">
        <v>84</v>
      </c>
      <c r="F52" s="248" t="s">
        <v>93</v>
      </c>
      <c r="G52" s="249">
        <v>150</v>
      </c>
      <c r="H52" s="250" t="s">
        <v>57</v>
      </c>
      <c r="I52" s="260"/>
    </row>
    <row r="53" spans="1:9" s="237" customFormat="1" ht="93.75" customHeight="1">
      <c r="A53" s="248">
        <v>2</v>
      </c>
      <c r="B53" s="288" t="s">
        <v>183</v>
      </c>
      <c r="C53" s="288" t="s">
        <v>702</v>
      </c>
      <c r="D53" s="248" t="s">
        <v>86</v>
      </c>
      <c r="E53" s="248" t="s">
        <v>97</v>
      </c>
      <c r="F53" s="248" t="s">
        <v>127</v>
      </c>
      <c r="G53" s="249">
        <v>85</v>
      </c>
      <c r="H53" s="288" t="s">
        <v>715</v>
      </c>
      <c r="I53" s="260"/>
    </row>
    <row r="54" spans="1:9" s="237" customFormat="1" ht="102" customHeight="1">
      <c r="A54" s="248">
        <v>3</v>
      </c>
      <c r="B54" s="252" t="s">
        <v>606</v>
      </c>
      <c r="C54" s="250" t="s">
        <v>607</v>
      </c>
      <c r="D54" s="248" t="s">
        <v>453</v>
      </c>
      <c r="E54" s="248" t="s">
        <v>145</v>
      </c>
      <c r="F54" s="248" t="s">
        <v>127</v>
      </c>
      <c r="G54" s="249">
        <v>50</v>
      </c>
      <c r="H54" s="250" t="s">
        <v>196</v>
      </c>
      <c r="I54" s="278"/>
    </row>
    <row r="55" spans="1:9" s="237" customFormat="1" ht="30.75" customHeight="1">
      <c r="A55" s="511" t="s">
        <v>104</v>
      </c>
      <c r="B55" s="512"/>
      <c r="C55" s="512"/>
      <c r="D55" s="512"/>
      <c r="E55" s="512"/>
      <c r="F55" s="512"/>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502" t="s">
        <v>121</v>
      </c>
      <c r="B60" s="502"/>
      <c r="C60" s="502"/>
      <c r="D60" s="502"/>
      <c r="E60" s="502"/>
      <c r="F60" s="502"/>
      <c r="G60" s="294"/>
      <c r="H60" s="295"/>
      <c r="I60" s="257"/>
    </row>
    <row r="61" spans="1:9" ht="85.5" customHeight="1">
      <c r="A61" s="248">
        <v>1</v>
      </c>
      <c r="B61" s="503" t="s">
        <v>659</v>
      </c>
      <c r="C61" s="503"/>
      <c r="D61" s="503"/>
      <c r="E61" s="248" t="s">
        <v>54</v>
      </c>
      <c r="F61" s="248" t="s">
        <v>128</v>
      </c>
      <c r="G61" s="249">
        <v>130</v>
      </c>
      <c r="H61" s="250" t="s">
        <v>148</v>
      </c>
      <c r="I61" s="278"/>
    </row>
    <row r="62" spans="1:9" ht="91.5" customHeight="1">
      <c r="A62" s="248">
        <v>2</v>
      </c>
      <c r="B62" s="503" t="s">
        <v>647</v>
      </c>
      <c r="C62" s="503"/>
      <c r="D62" s="503"/>
      <c r="E62" s="248" t="s">
        <v>54</v>
      </c>
      <c r="F62" s="248" t="s">
        <v>128</v>
      </c>
      <c r="G62" s="249">
        <v>120</v>
      </c>
      <c r="H62" s="250" t="s">
        <v>149</v>
      </c>
      <c r="I62" s="260"/>
    </row>
    <row r="63" spans="1:9" ht="91.5" customHeight="1">
      <c r="A63" s="248">
        <v>3</v>
      </c>
      <c r="B63" s="503" t="s">
        <v>31</v>
      </c>
      <c r="C63" s="503"/>
      <c r="D63" s="503"/>
      <c r="E63" s="248" t="s">
        <v>54</v>
      </c>
      <c r="F63" s="248" t="s">
        <v>128</v>
      </c>
      <c r="G63" s="249">
        <v>150</v>
      </c>
      <c r="H63" s="250" t="s">
        <v>150</v>
      </c>
      <c r="I63" s="251"/>
    </row>
    <row r="64" spans="1:9" ht="96" customHeight="1">
      <c r="A64" s="248">
        <v>4</v>
      </c>
      <c r="B64" s="503" t="s">
        <v>32</v>
      </c>
      <c r="C64" s="503"/>
      <c r="D64" s="503"/>
      <c r="E64" s="248" t="s">
        <v>54</v>
      </c>
      <c r="F64" s="248" t="s">
        <v>128</v>
      </c>
      <c r="G64" s="249">
        <v>150</v>
      </c>
      <c r="H64" s="250" t="s">
        <v>151</v>
      </c>
      <c r="I64" s="278"/>
    </row>
    <row r="65" spans="1:9" ht="94.5" customHeight="1">
      <c r="A65" s="248">
        <v>5</v>
      </c>
      <c r="B65" s="503" t="s">
        <v>33</v>
      </c>
      <c r="C65" s="503"/>
      <c r="D65" s="503"/>
      <c r="E65" s="248" t="s">
        <v>54</v>
      </c>
      <c r="F65" s="248" t="s">
        <v>128</v>
      </c>
      <c r="G65" s="249">
        <v>130</v>
      </c>
      <c r="H65" s="250" t="s">
        <v>152</v>
      </c>
      <c r="I65" s="278"/>
    </row>
    <row r="66" spans="1:9" ht="99" customHeight="1">
      <c r="A66" s="248">
        <v>6</v>
      </c>
      <c r="B66" s="503" t="s">
        <v>648</v>
      </c>
      <c r="C66" s="503"/>
      <c r="D66" s="503"/>
      <c r="E66" s="248" t="s">
        <v>54</v>
      </c>
      <c r="F66" s="248" t="s">
        <v>128</v>
      </c>
      <c r="G66" s="249">
        <v>120</v>
      </c>
      <c r="H66" s="250" t="s">
        <v>153</v>
      </c>
      <c r="I66" s="251"/>
    </row>
    <row r="67" spans="1:9" ht="108" customHeight="1">
      <c r="A67" s="248">
        <v>7</v>
      </c>
      <c r="B67" s="503" t="s">
        <v>703</v>
      </c>
      <c r="C67" s="503"/>
      <c r="D67" s="503"/>
      <c r="E67" s="248" t="s">
        <v>54</v>
      </c>
      <c r="F67" s="248"/>
      <c r="G67" s="249">
        <v>60</v>
      </c>
      <c r="H67" s="279" t="s">
        <v>125</v>
      </c>
      <c r="I67" s="251"/>
    </row>
    <row r="68" spans="1:9" ht="69" customHeight="1">
      <c r="A68" s="248">
        <v>8</v>
      </c>
      <c r="B68" s="503" t="s">
        <v>590</v>
      </c>
      <c r="C68" s="503"/>
      <c r="D68" s="503"/>
      <c r="E68" s="248" t="s">
        <v>54</v>
      </c>
      <c r="F68" s="279"/>
      <c r="G68" s="249">
        <v>95</v>
      </c>
      <c r="H68" s="279" t="s">
        <v>125</v>
      </c>
      <c r="I68" s="251"/>
    </row>
    <row r="69" spans="1:9" ht="33" customHeight="1">
      <c r="A69" s="248">
        <v>9</v>
      </c>
      <c r="B69" s="503" t="s">
        <v>626</v>
      </c>
      <c r="C69" s="503"/>
      <c r="D69" s="503"/>
      <c r="E69" s="248" t="s">
        <v>54</v>
      </c>
      <c r="F69" s="279"/>
      <c r="G69" s="249">
        <v>486</v>
      </c>
      <c r="H69" s="279" t="s">
        <v>125</v>
      </c>
      <c r="I69" s="251"/>
    </row>
    <row r="70" spans="1:9" ht="31.5" customHeight="1">
      <c r="A70" s="504" t="s">
        <v>124</v>
      </c>
      <c r="B70" s="504"/>
      <c r="C70" s="504"/>
      <c r="D70" s="504"/>
      <c r="E70" s="504"/>
      <c r="F70" s="504"/>
      <c r="G70" s="241">
        <f>SUM(G61:G69)</f>
        <v>1441</v>
      </c>
      <c r="H70" s="279"/>
      <c r="I70" s="251"/>
    </row>
    <row r="71" spans="1:9" ht="32.25" customHeight="1">
      <c r="A71" s="504" t="s">
        <v>123</v>
      </c>
      <c r="B71" s="504"/>
      <c r="C71" s="504"/>
      <c r="D71" s="504"/>
      <c r="E71" s="504"/>
      <c r="F71" s="504"/>
      <c r="G71" s="241">
        <f>SUM(G55+G70)</f>
        <v>11000</v>
      </c>
      <c r="H71" s="280"/>
      <c r="I71" s="260"/>
    </row>
    <row r="72" spans="1:9" s="237" customFormat="1" ht="36" customHeight="1">
      <c r="A72" s="509" t="s">
        <v>649</v>
      </c>
      <c r="B72" s="509"/>
      <c r="C72" s="509"/>
      <c r="D72" s="509"/>
      <c r="E72" s="509"/>
      <c r="F72" s="509"/>
      <c r="G72" s="509"/>
      <c r="H72" s="509"/>
      <c r="I72" s="509"/>
    </row>
  </sheetData>
  <sheetProtection/>
  <mergeCells count="37">
    <mergeCell ref="A4:I4"/>
    <mergeCell ref="A5:I5"/>
    <mergeCell ref="A7:H7"/>
    <mergeCell ref="A16:F16"/>
    <mergeCell ref="H16:I16"/>
    <mergeCell ref="A1:B1"/>
    <mergeCell ref="C1:I1"/>
    <mergeCell ref="A2:B2"/>
    <mergeCell ref="C2:I2"/>
    <mergeCell ref="C3:I3"/>
    <mergeCell ref="B48:D48"/>
    <mergeCell ref="B49:D49"/>
    <mergeCell ref="A20:F20"/>
    <mergeCell ref="B37:D37"/>
    <mergeCell ref="B38:D38"/>
    <mergeCell ref="B39:D39"/>
    <mergeCell ref="A41:F41"/>
    <mergeCell ref="A71:F71"/>
    <mergeCell ref="A72:I72"/>
    <mergeCell ref="A18:H18"/>
    <mergeCell ref="B63:D63"/>
    <mergeCell ref="B64:D64"/>
    <mergeCell ref="B65:D65"/>
    <mergeCell ref="B66:D66"/>
    <mergeCell ref="A55:F55"/>
    <mergeCell ref="B61:D61"/>
    <mergeCell ref="B47:D47"/>
    <mergeCell ref="A6:I6"/>
    <mergeCell ref="A60:F60"/>
    <mergeCell ref="B67:D67"/>
    <mergeCell ref="B68:D68"/>
    <mergeCell ref="B69:D69"/>
    <mergeCell ref="A70:F70"/>
    <mergeCell ref="A51:F51"/>
    <mergeCell ref="B40:D40"/>
    <mergeCell ref="B62:D62"/>
    <mergeCell ref="B50:D50"/>
  </mergeCells>
  <printOptions/>
  <pageMargins left="0.33" right="0.2" top="0.54" bottom="0.5" header="0.26" footer="0.18"/>
  <pageSetup horizontalDpi="600" verticalDpi="600" orientation="landscape" paperSize="9" scale="95"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K17"/>
  <sheetViews>
    <sheetView tabSelected="1" zoomScale="90" zoomScaleNormal="90" workbookViewId="0" topLeftCell="A13">
      <selection activeCell="N17" sqref="N17"/>
    </sheetView>
  </sheetViews>
  <sheetFormatPr defaultColWidth="8.796875" defaultRowHeight="15"/>
  <cols>
    <col min="1" max="1" width="6.09765625" style="370" customWidth="1"/>
    <col min="2" max="2" width="27" style="243" customWidth="1"/>
    <col min="3" max="3" width="27.69921875" style="243" customWidth="1"/>
    <col min="4" max="4" width="12.5" style="281" customWidth="1"/>
    <col min="5" max="5" width="13.5" style="281" customWidth="1"/>
    <col min="6" max="6" width="15.69921875" style="281" customWidth="1"/>
    <col min="7" max="7" width="15.09765625" style="296" customWidth="1"/>
    <col min="8" max="8" width="18.5" style="243" customWidth="1"/>
    <col min="9" max="9" width="21.59765625" style="245" customWidth="1"/>
    <col min="10" max="12" width="0" style="243" hidden="1" customWidth="1"/>
    <col min="13" max="16384" width="9" style="243" customWidth="1"/>
  </cols>
  <sheetData>
    <row r="1" spans="1:9" ht="21" customHeight="1">
      <c r="A1" s="517" t="s">
        <v>105</v>
      </c>
      <c r="B1" s="517"/>
      <c r="C1" s="517" t="s">
        <v>159</v>
      </c>
      <c r="D1" s="517"/>
      <c r="E1" s="517"/>
      <c r="F1" s="517"/>
      <c r="G1" s="517"/>
      <c r="H1" s="517"/>
      <c r="I1" s="517"/>
    </row>
    <row r="2" spans="1:9" ht="21" customHeight="1">
      <c r="A2" s="520"/>
      <c r="B2" s="520"/>
      <c r="C2" s="517" t="s">
        <v>160</v>
      </c>
      <c r="D2" s="517"/>
      <c r="E2" s="517"/>
      <c r="F2" s="517"/>
      <c r="G2" s="517"/>
      <c r="H2" s="517"/>
      <c r="I2" s="517"/>
    </row>
    <row r="3" spans="1:9" ht="9" customHeight="1">
      <c r="A3" s="371"/>
      <c r="B3" s="368"/>
      <c r="C3" s="366"/>
      <c r="D3" s="366"/>
      <c r="E3" s="366"/>
      <c r="F3" s="366"/>
      <c r="G3" s="366"/>
      <c r="H3" s="366"/>
      <c r="I3" s="366"/>
    </row>
    <row r="4" spans="1:9" ht="22.5" customHeight="1">
      <c r="A4" s="517" t="s">
        <v>735</v>
      </c>
      <c r="B4" s="525"/>
      <c r="C4" s="525"/>
      <c r="D4" s="525"/>
      <c r="E4" s="525"/>
      <c r="F4" s="525"/>
      <c r="G4" s="525"/>
      <c r="H4" s="525"/>
      <c r="I4" s="525"/>
    </row>
    <row r="5" spans="1:9" ht="24" customHeight="1">
      <c r="A5" s="524" t="s">
        <v>915</v>
      </c>
      <c r="B5" s="517"/>
      <c r="C5" s="517"/>
      <c r="D5" s="517"/>
      <c r="E5" s="517"/>
      <c r="F5" s="517"/>
      <c r="G5" s="517"/>
      <c r="H5" s="517"/>
      <c r="I5" s="517"/>
    </row>
    <row r="6" spans="1:9" ht="18" customHeight="1">
      <c r="A6" s="518" t="s">
        <v>1021</v>
      </c>
      <c r="B6" s="518"/>
      <c r="C6" s="518"/>
      <c r="D6" s="518"/>
      <c r="E6" s="518"/>
      <c r="F6" s="518"/>
      <c r="G6" s="518"/>
      <c r="H6" s="518"/>
      <c r="I6" s="518"/>
    </row>
    <row r="7" spans="1:9" ht="18" customHeight="1">
      <c r="A7" s="367"/>
      <c r="B7" s="367"/>
      <c r="C7" s="367"/>
      <c r="D7" s="367"/>
      <c r="E7" s="367"/>
      <c r="F7" s="367"/>
      <c r="G7" s="367"/>
      <c r="H7" s="367"/>
      <c r="I7" s="367"/>
    </row>
    <row r="8" spans="1:9" s="237" customFormat="1" ht="56.25" customHeight="1">
      <c r="A8" s="246" t="s">
        <v>100</v>
      </c>
      <c r="B8" s="369" t="s">
        <v>903</v>
      </c>
      <c r="C8" s="369" t="s">
        <v>112</v>
      </c>
      <c r="D8" s="369" t="s">
        <v>113</v>
      </c>
      <c r="E8" s="369" t="s">
        <v>90</v>
      </c>
      <c r="F8" s="369" t="s">
        <v>89</v>
      </c>
      <c r="G8" s="369" t="s">
        <v>900</v>
      </c>
      <c r="H8" s="369" t="s">
        <v>12</v>
      </c>
      <c r="I8" s="369" t="s">
        <v>115</v>
      </c>
    </row>
    <row r="9" spans="1:11" s="237" customFormat="1" ht="69" customHeight="1">
      <c r="A9" s="247">
        <v>1</v>
      </c>
      <c r="B9" s="380" t="s">
        <v>904</v>
      </c>
      <c r="C9" s="380" t="s">
        <v>118</v>
      </c>
      <c r="D9" s="248" t="s">
        <v>905</v>
      </c>
      <c r="E9" s="248" t="s">
        <v>595</v>
      </c>
      <c r="F9" s="248" t="s">
        <v>725</v>
      </c>
      <c r="G9" s="249">
        <v>0</v>
      </c>
      <c r="H9" s="250" t="s">
        <v>120</v>
      </c>
      <c r="I9" s="251"/>
      <c r="K9" s="237">
        <v>1960</v>
      </c>
    </row>
    <row r="10" spans="1:11" s="237" customFormat="1" ht="40.5" customHeight="1">
      <c r="A10" s="247">
        <v>2</v>
      </c>
      <c r="B10" s="380" t="s">
        <v>906</v>
      </c>
      <c r="C10" s="380" t="s">
        <v>212</v>
      </c>
      <c r="D10" s="248" t="s">
        <v>907</v>
      </c>
      <c r="E10" s="248" t="s">
        <v>595</v>
      </c>
      <c r="F10" s="248" t="s">
        <v>50</v>
      </c>
      <c r="G10" s="249">
        <v>0</v>
      </c>
      <c r="H10" s="250" t="s">
        <v>120</v>
      </c>
      <c r="I10" s="251"/>
      <c r="K10" s="237">
        <v>600</v>
      </c>
    </row>
    <row r="11" spans="1:11" s="237" customFormat="1" ht="39.75" customHeight="1">
      <c r="A11" s="247">
        <v>3</v>
      </c>
      <c r="B11" s="250" t="s">
        <v>908</v>
      </c>
      <c r="C11" s="380" t="s">
        <v>110</v>
      </c>
      <c r="D11" s="248" t="s">
        <v>382</v>
      </c>
      <c r="E11" s="248" t="s">
        <v>597</v>
      </c>
      <c r="F11" s="248" t="s">
        <v>50</v>
      </c>
      <c r="G11" s="249">
        <v>0</v>
      </c>
      <c r="H11" s="250" t="s">
        <v>120</v>
      </c>
      <c r="I11" s="251"/>
      <c r="K11" s="237">
        <v>300</v>
      </c>
    </row>
    <row r="12" spans="1:11" s="237" customFormat="1" ht="46.5" customHeight="1">
      <c r="A12" s="247">
        <v>4</v>
      </c>
      <c r="B12" s="252" t="s">
        <v>909</v>
      </c>
      <c r="C12" s="250" t="s">
        <v>119</v>
      </c>
      <c r="D12" s="248" t="s">
        <v>379</v>
      </c>
      <c r="E12" s="248" t="s">
        <v>776</v>
      </c>
      <c r="F12" s="248" t="s">
        <v>127</v>
      </c>
      <c r="G12" s="249">
        <v>0</v>
      </c>
      <c r="H12" s="250" t="s">
        <v>120</v>
      </c>
      <c r="I12" s="251"/>
      <c r="K12" s="237">
        <v>80</v>
      </c>
    </row>
    <row r="13" spans="1:11" s="237" customFormat="1" ht="57" customHeight="1">
      <c r="A13" s="247">
        <v>5</v>
      </c>
      <c r="B13" s="381" t="s">
        <v>910</v>
      </c>
      <c r="C13" s="250" t="s">
        <v>680</v>
      </c>
      <c r="D13" s="248" t="s">
        <v>39</v>
      </c>
      <c r="E13" s="240" t="s">
        <v>650</v>
      </c>
      <c r="F13" s="240" t="s">
        <v>127</v>
      </c>
      <c r="G13" s="249">
        <v>0</v>
      </c>
      <c r="H13" s="250" t="s">
        <v>120</v>
      </c>
      <c r="I13" s="251"/>
      <c r="K13" s="237">
        <v>100</v>
      </c>
    </row>
    <row r="14" spans="1:11" s="237" customFormat="1" ht="40.5" customHeight="1">
      <c r="A14" s="247">
        <v>6</v>
      </c>
      <c r="B14" s="381" t="s">
        <v>911</v>
      </c>
      <c r="C14" s="250" t="s">
        <v>736</v>
      </c>
      <c r="D14" s="240" t="s">
        <v>39</v>
      </c>
      <c r="E14" s="240" t="s">
        <v>597</v>
      </c>
      <c r="F14" s="248" t="s">
        <v>94</v>
      </c>
      <c r="G14" s="249">
        <v>0</v>
      </c>
      <c r="H14" s="250" t="s">
        <v>120</v>
      </c>
      <c r="I14" s="302"/>
      <c r="K14" s="237">
        <v>100</v>
      </c>
    </row>
    <row r="15" spans="1:11" s="237" customFormat="1" ht="40.5" customHeight="1">
      <c r="A15" s="247">
        <v>7</v>
      </c>
      <c r="B15" s="381" t="s">
        <v>912</v>
      </c>
      <c r="C15" s="250" t="s">
        <v>736</v>
      </c>
      <c r="D15" s="248" t="s">
        <v>737</v>
      </c>
      <c r="E15" s="248" t="s">
        <v>595</v>
      </c>
      <c r="F15" s="240" t="s">
        <v>127</v>
      </c>
      <c r="G15" s="249">
        <v>0</v>
      </c>
      <c r="H15" s="250" t="s">
        <v>120</v>
      </c>
      <c r="I15" s="251"/>
      <c r="K15" s="237">
        <v>50</v>
      </c>
    </row>
    <row r="16" spans="1:9" s="237" customFormat="1" ht="74.25" customHeight="1">
      <c r="A16" s="247">
        <v>8</v>
      </c>
      <c r="B16" s="381" t="s">
        <v>913</v>
      </c>
      <c r="C16" s="250" t="s">
        <v>748</v>
      </c>
      <c r="D16" s="248" t="s">
        <v>39</v>
      </c>
      <c r="E16" s="248" t="s">
        <v>914</v>
      </c>
      <c r="F16" s="248" t="s">
        <v>989</v>
      </c>
      <c r="G16" s="249">
        <v>0</v>
      </c>
      <c r="H16" s="250" t="s">
        <v>120</v>
      </c>
      <c r="I16" s="251"/>
    </row>
    <row r="17" spans="1:11" s="237" customFormat="1" ht="45" customHeight="1">
      <c r="A17" s="511" t="s">
        <v>893</v>
      </c>
      <c r="B17" s="511"/>
      <c r="C17" s="511"/>
      <c r="D17" s="511"/>
      <c r="E17" s="511"/>
      <c r="F17" s="511"/>
      <c r="G17" s="241">
        <v>0</v>
      </c>
      <c r="H17" s="522" t="s">
        <v>26</v>
      </c>
      <c r="I17" s="523"/>
      <c r="K17" s="237">
        <f>SUM(K9:K16)</f>
        <v>3190</v>
      </c>
    </row>
  </sheetData>
  <sheetProtection/>
  <mergeCells count="9">
    <mergeCell ref="A6:I6"/>
    <mergeCell ref="A17:F17"/>
    <mergeCell ref="H17:I17"/>
    <mergeCell ref="A1:B1"/>
    <mergeCell ref="C1:I1"/>
    <mergeCell ref="A2:B2"/>
    <mergeCell ref="C2:I2"/>
    <mergeCell ref="A5:I5"/>
    <mergeCell ref="A4:I4"/>
  </mergeCells>
  <printOptions/>
  <pageMargins left="0.33" right="0.2" top="0.42" bottom="0.41" header="0.26" footer="0.18"/>
  <pageSetup horizontalDpi="600" verticalDpi="600" orientation="landscape" paperSize="9" scale="80"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I86"/>
  <sheetViews>
    <sheetView zoomScale="80" zoomScaleNormal="80" workbookViewId="0" topLeftCell="A1">
      <selection activeCell="I10" sqref="I10"/>
    </sheetView>
  </sheetViews>
  <sheetFormatPr defaultColWidth="8.796875" defaultRowHeight="15"/>
  <cols>
    <col min="1" max="1" width="5.59765625" style="645" customWidth="1"/>
    <col min="2" max="2" width="27" style="597" customWidth="1"/>
    <col min="3" max="3" width="28.3984375" style="597" customWidth="1"/>
    <col min="4" max="4" width="13.09765625" style="649" customWidth="1"/>
    <col min="5" max="5" width="13.8984375" style="649" customWidth="1"/>
    <col min="6" max="6" width="15.09765625" style="649" customWidth="1"/>
    <col min="7" max="7" width="15.3984375" style="650" customWidth="1"/>
    <col min="8" max="8" width="19.5" style="597" customWidth="1"/>
    <col min="9" max="9" width="25.19921875" style="651" customWidth="1"/>
    <col min="10" max="16384" width="9" style="597" customWidth="1"/>
  </cols>
  <sheetData>
    <row r="1" spans="1:9" ht="21" customHeight="1">
      <c r="A1" s="596" t="s">
        <v>105</v>
      </c>
      <c r="B1" s="596"/>
      <c r="C1" s="596" t="s">
        <v>159</v>
      </c>
      <c r="D1" s="596"/>
      <c r="E1" s="596"/>
      <c r="F1" s="596"/>
      <c r="G1" s="596"/>
      <c r="H1" s="596"/>
      <c r="I1" s="596"/>
    </row>
    <row r="2" spans="1:9" ht="21" customHeight="1">
      <c r="A2" s="598"/>
      <c r="B2" s="598"/>
      <c r="C2" s="596" t="s">
        <v>160</v>
      </c>
      <c r="D2" s="596"/>
      <c r="E2" s="596"/>
      <c r="F2" s="596"/>
      <c r="G2" s="596"/>
      <c r="H2" s="596"/>
      <c r="I2" s="596"/>
    </row>
    <row r="3" spans="1:9" ht="12" customHeight="1">
      <c r="A3" s="599"/>
      <c r="B3" s="600"/>
      <c r="C3" s="601"/>
      <c r="D3" s="601"/>
      <c r="E3" s="601"/>
      <c r="F3" s="601"/>
      <c r="G3" s="601"/>
      <c r="H3" s="601"/>
      <c r="I3" s="601"/>
    </row>
    <row r="4" spans="1:9" ht="21" customHeight="1">
      <c r="A4" s="596" t="s">
        <v>738</v>
      </c>
      <c r="B4" s="596"/>
      <c r="C4" s="596"/>
      <c r="D4" s="596"/>
      <c r="E4" s="596"/>
      <c r="F4" s="596"/>
      <c r="G4" s="596"/>
      <c r="H4" s="596"/>
      <c r="I4" s="596"/>
    </row>
    <row r="5" spans="1:9" ht="23.25" customHeight="1">
      <c r="A5" s="602" t="s">
        <v>976</v>
      </c>
      <c r="B5" s="596"/>
      <c r="C5" s="596"/>
      <c r="D5" s="596"/>
      <c r="E5" s="596"/>
      <c r="F5" s="596"/>
      <c r="G5" s="596"/>
      <c r="H5" s="596"/>
      <c r="I5" s="596"/>
    </row>
    <row r="6" spans="1:9" ht="18" customHeight="1">
      <c r="A6" s="603" t="s">
        <v>975</v>
      </c>
      <c r="B6" s="603"/>
      <c r="C6" s="603"/>
      <c r="D6" s="603"/>
      <c r="E6" s="603"/>
      <c r="F6" s="603"/>
      <c r="G6" s="603"/>
      <c r="H6" s="603"/>
      <c r="I6" s="603"/>
    </row>
    <row r="7" spans="1:9" ht="13.5" customHeight="1">
      <c r="A7" s="604"/>
      <c r="B7" s="604"/>
      <c r="C7" s="604"/>
      <c r="D7" s="604"/>
      <c r="E7" s="604"/>
      <c r="F7" s="604"/>
      <c r="G7" s="604"/>
      <c r="H7" s="604"/>
      <c r="I7" s="604"/>
    </row>
    <row r="8" spans="1:9" s="606" customFormat="1" ht="30.75" customHeight="1">
      <c r="A8" s="605" t="s">
        <v>883</v>
      </c>
      <c r="B8" s="605"/>
      <c r="C8" s="605"/>
      <c r="D8" s="605"/>
      <c r="E8" s="605"/>
      <c r="F8" s="605"/>
      <c r="G8" s="605"/>
      <c r="H8" s="605"/>
      <c r="I8" s="605"/>
    </row>
    <row r="9" spans="1:9" s="606" customFormat="1" ht="59.25" customHeight="1">
      <c r="A9" s="607" t="s">
        <v>100</v>
      </c>
      <c r="B9" s="608" t="s">
        <v>483</v>
      </c>
      <c r="C9" s="608" t="s">
        <v>112</v>
      </c>
      <c r="D9" s="608" t="s">
        <v>113</v>
      </c>
      <c r="E9" s="608" t="s">
        <v>90</v>
      </c>
      <c r="F9" s="608" t="s">
        <v>89</v>
      </c>
      <c r="G9" s="608" t="s">
        <v>1047</v>
      </c>
      <c r="H9" s="608" t="s">
        <v>12</v>
      </c>
      <c r="I9" s="608" t="s">
        <v>115</v>
      </c>
    </row>
    <row r="10" spans="1:9" s="606" customFormat="1" ht="220.5" customHeight="1">
      <c r="A10" s="609">
        <v>1</v>
      </c>
      <c r="B10" s="610" t="s">
        <v>916</v>
      </c>
      <c r="C10" s="610" t="s">
        <v>741</v>
      </c>
      <c r="D10" s="611" t="s">
        <v>1037</v>
      </c>
      <c r="E10" s="611" t="s">
        <v>917</v>
      </c>
      <c r="F10" s="611" t="s">
        <v>740</v>
      </c>
      <c r="G10" s="612">
        <v>77</v>
      </c>
      <c r="H10" s="613" t="s">
        <v>777</v>
      </c>
      <c r="I10" s="614" t="s">
        <v>1033</v>
      </c>
    </row>
    <row r="11" spans="1:9" s="606" customFormat="1" ht="105.75" customHeight="1">
      <c r="A11" s="609">
        <v>2</v>
      </c>
      <c r="B11" s="610" t="s">
        <v>918</v>
      </c>
      <c r="C11" s="610" t="s">
        <v>742</v>
      </c>
      <c r="D11" s="611" t="s">
        <v>1037</v>
      </c>
      <c r="E11" s="611" t="s">
        <v>997</v>
      </c>
      <c r="F11" s="611" t="s">
        <v>740</v>
      </c>
      <c r="G11" s="612">
        <v>47</v>
      </c>
      <c r="H11" s="613" t="s">
        <v>777</v>
      </c>
      <c r="I11" s="615" t="s">
        <v>758</v>
      </c>
    </row>
    <row r="12" spans="1:9" s="606" customFormat="1" ht="30" customHeight="1">
      <c r="A12" s="616" t="s">
        <v>884</v>
      </c>
      <c r="B12" s="616"/>
      <c r="C12" s="616"/>
      <c r="D12" s="616"/>
      <c r="E12" s="616"/>
      <c r="F12" s="616"/>
      <c r="G12" s="225">
        <f>SUM(G10:G11)</f>
        <v>124</v>
      </c>
      <c r="H12" s="613"/>
      <c r="I12" s="233"/>
    </row>
    <row r="13" spans="1:9" s="606" customFormat="1" ht="53.25" customHeight="1">
      <c r="A13" s="617"/>
      <c r="B13" s="617"/>
      <c r="C13" s="617"/>
      <c r="D13" s="617"/>
      <c r="E13" s="617"/>
      <c r="F13" s="617"/>
      <c r="G13" s="618"/>
      <c r="H13" s="619"/>
      <c r="I13" s="620"/>
    </row>
    <row r="14" spans="1:9" s="606" customFormat="1" ht="53.25" customHeight="1">
      <c r="A14" s="617"/>
      <c r="B14" s="617"/>
      <c r="C14" s="617"/>
      <c r="D14" s="617"/>
      <c r="E14" s="617"/>
      <c r="F14" s="617"/>
      <c r="G14" s="618"/>
      <c r="H14" s="619"/>
      <c r="I14" s="620"/>
    </row>
    <row r="15" spans="1:9" s="606" customFormat="1" ht="53.25" customHeight="1">
      <c r="A15" s="617"/>
      <c r="B15" s="617"/>
      <c r="C15" s="617"/>
      <c r="D15" s="617"/>
      <c r="E15" s="617"/>
      <c r="F15" s="617"/>
      <c r="G15" s="618"/>
      <c r="H15" s="619"/>
      <c r="I15" s="620"/>
    </row>
    <row r="16" spans="1:9" s="606" customFormat="1" ht="47.25" customHeight="1">
      <c r="A16" s="605" t="s">
        <v>885</v>
      </c>
      <c r="B16" s="605"/>
      <c r="C16" s="605"/>
      <c r="D16" s="605"/>
      <c r="E16" s="605"/>
      <c r="F16" s="605"/>
      <c r="G16" s="605"/>
      <c r="H16" s="605"/>
      <c r="I16" s="605"/>
    </row>
    <row r="17" spans="1:9" s="606" customFormat="1" ht="62.25" customHeight="1">
      <c r="A17" s="607" t="s">
        <v>100</v>
      </c>
      <c r="B17" s="608" t="s">
        <v>483</v>
      </c>
      <c r="C17" s="608" t="s">
        <v>112</v>
      </c>
      <c r="D17" s="608" t="s">
        <v>113</v>
      </c>
      <c r="E17" s="608" t="s">
        <v>90</v>
      </c>
      <c r="F17" s="608" t="s">
        <v>89</v>
      </c>
      <c r="G17" s="608" t="s">
        <v>1047</v>
      </c>
      <c r="H17" s="608" t="s">
        <v>12</v>
      </c>
      <c r="I17" s="608" t="s">
        <v>115</v>
      </c>
    </row>
    <row r="18" spans="1:9" s="606" customFormat="1" ht="156.75" customHeight="1">
      <c r="A18" s="609">
        <v>1</v>
      </c>
      <c r="B18" s="610" t="s">
        <v>981</v>
      </c>
      <c r="C18" s="610" t="s">
        <v>1048</v>
      </c>
      <c r="D18" s="611" t="s">
        <v>343</v>
      </c>
      <c r="E18" s="611" t="s">
        <v>754</v>
      </c>
      <c r="F18" s="611" t="s">
        <v>127</v>
      </c>
      <c r="G18" s="612">
        <v>80</v>
      </c>
      <c r="H18" s="610" t="s">
        <v>125</v>
      </c>
      <c r="I18" s="621" t="s">
        <v>982</v>
      </c>
    </row>
    <row r="19" spans="1:9" s="606" customFormat="1" ht="114" customHeight="1">
      <c r="A19" s="609">
        <v>2</v>
      </c>
      <c r="B19" s="613" t="s">
        <v>919</v>
      </c>
      <c r="C19" s="610" t="s">
        <v>990</v>
      </c>
      <c r="D19" s="611" t="s">
        <v>343</v>
      </c>
      <c r="E19" s="611" t="s">
        <v>145</v>
      </c>
      <c r="F19" s="611" t="s">
        <v>127</v>
      </c>
      <c r="G19" s="612">
        <v>80</v>
      </c>
      <c r="H19" s="610" t="s">
        <v>125</v>
      </c>
      <c r="I19" s="621" t="s">
        <v>982</v>
      </c>
    </row>
    <row r="20" spans="1:9" s="606" customFormat="1" ht="107.25" customHeight="1">
      <c r="A20" s="609">
        <v>3</v>
      </c>
      <c r="B20" s="613" t="s">
        <v>920</v>
      </c>
      <c r="C20" s="610" t="s">
        <v>990</v>
      </c>
      <c r="D20" s="611" t="s">
        <v>343</v>
      </c>
      <c r="E20" s="611" t="s">
        <v>754</v>
      </c>
      <c r="F20" s="611" t="s">
        <v>127</v>
      </c>
      <c r="G20" s="612">
        <v>80</v>
      </c>
      <c r="H20" s="610" t="s">
        <v>125</v>
      </c>
      <c r="I20" s="621" t="s">
        <v>982</v>
      </c>
    </row>
    <row r="21" spans="1:9" s="606" customFormat="1" ht="114" customHeight="1">
      <c r="A21" s="609">
        <v>4</v>
      </c>
      <c r="B21" s="613" t="s">
        <v>921</v>
      </c>
      <c r="C21" s="610" t="s">
        <v>990</v>
      </c>
      <c r="D21" s="611" t="s">
        <v>343</v>
      </c>
      <c r="E21" s="611" t="s">
        <v>754</v>
      </c>
      <c r="F21" s="611" t="s">
        <v>127</v>
      </c>
      <c r="G21" s="612">
        <v>80</v>
      </c>
      <c r="H21" s="610" t="s">
        <v>125</v>
      </c>
      <c r="I21" s="621" t="s">
        <v>983</v>
      </c>
    </row>
    <row r="22" spans="1:9" s="606" customFormat="1" ht="83.25" customHeight="1">
      <c r="A22" s="609">
        <v>5</v>
      </c>
      <c r="B22" s="613" t="s">
        <v>922</v>
      </c>
      <c r="C22" s="613" t="s">
        <v>923</v>
      </c>
      <c r="D22" s="611" t="s">
        <v>58</v>
      </c>
      <c r="E22" s="611" t="s">
        <v>340</v>
      </c>
      <c r="F22" s="611" t="s">
        <v>743</v>
      </c>
      <c r="G22" s="612">
        <v>30</v>
      </c>
      <c r="H22" s="613" t="s">
        <v>336</v>
      </c>
      <c r="I22" s="116"/>
    </row>
    <row r="23" spans="1:9" s="606" customFormat="1" ht="60.75" customHeight="1">
      <c r="A23" s="609">
        <v>6</v>
      </c>
      <c r="B23" s="613" t="s">
        <v>924</v>
      </c>
      <c r="C23" s="613" t="s">
        <v>925</v>
      </c>
      <c r="D23" s="611" t="s">
        <v>58</v>
      </c>
      <c r="E23" s="611" t="s">
        <v>298</v>
      </c>
      <c r="F23" s="611" t="s">
        <v>743</v>
      </c>
      <c r="G23" s="612">
        <v>30</v>
      </c>
      <c r="H23" s="613" t="s">
        <v>336</v>
      </c>
      <c r="I23" s="112"/>
    </row>
    <row r="24" spans="1:9" s="606" customFormat="1" ht="135.75" customHeight="1">
      <c r="A24" s="609">
        <v>7</v>
      </c>
      <c r="B24" s="613" t="s">
        <v>926</v>
      </c>
      <c r="C24" s="613" t="s">
        <v>927</v>
      </c>
      <c r="D24" s="611" t="s">
        <v>58</v>
      </c>
      <c r="E24" s="611" t="s">
        <v>340</v>
      </c>
      <c r="F24" s="611" t="s">
        <v>743</v>
      </c>
      <c r="G24" s="612">
        <v>40</v>
      </c>
      <c r="H24" s="613" t="s">
        <v>336</v>
      </c>
      <c r="I24" s="112"/>
    </row>
    <row r="25" spans="1:9" s="606" customFormat="1" ht="104.25" customHeight="1">
      <c r="A25" s="609">
        <v>8</v>
      </c>
      <c r="B25" s="613" t="s">
        <v>991</v>
      </c>
      <c r="C25" s="613" t="s">
        <v>1038</v>
      </c>
      <c r="D25" s="611" t="s">
        <v>646</v>
      </c>
      <c r="E25" s="611" t="s">
        <v>985</v>
      </c>
      <c r="F25" s="611" t="s">
        <v>984</v>
      </c>
      <c r="G25" s="612">
        <v>1800</v>
      </c>
      <c r="H25" s="613" t="s">
        <v>125</v>
      </c>
      <c r="I25" s="116"/>
    </row>
    <row r="26" spans="1:9" s="622" customFormat="1" ht="23.25" customHeight="1">
      <c r="A26" s="616" t="s">
        <v>104</v>
      </c>
      <c r="B26" s="616"/>
      <c r="C26" s="616"/>
      <c r="D26" s="616"/>
      <c r="E26" s="616"/>
      <c r="F26" s="616"/>
      <c r="G26" s="225">
        <f>SUM(G18:G25)</f>
        <v>2220</v>
      </c>
      <c r="H26" s="613"/>
      <c r="I26" s="233"/>
    </row>
    <row r="27" spans="1:9" s="622" customFormat="1" ht="9.75" customHeight="1">
      <c r="A27" s="617"/>
      <c r="B27" s="617"/>
      <c r="C27" s="617"/>
      <c r="D27" s="617"/>
      <c r="E27" s="617"/>
      <c r="F27" s="617"/>
      <c r="G27" s="618"/>
      <c r="H27" s="619"/>
      <c r="I27" s="620"/>
    </row>
    <row r="28" spans="1:9" s="622" customFormat="1" ht="9.75" customHeight="1">
      <c r="A28" s="617"/>
      <c r="B28" s="617"/>
      <c r="C28" s="617"/>
      <c r="D28" s="617"/>
      <c r="E28" s="617"/>
      <c r="F28" s="617"/>
      <c r="G28" s="618"/>
      <c r="H28" s="619"/>
      <c r="I28" s="620"/>
    </row>
    <row r="29" spans="1:9" s="622" customFormat="1" ht="9.75" customHeight="1">
      <c r="A29" s="617"/>
      <c r="B29" s="617"/>
      <c r="C29" s="617"/>
      <c r="D29" s="617"/>
      <c r="E29" s="617"/>
      <c r="F29" s="617"/>
      <c r="G29" s="618"/>
      <c r="H29" s="619"/>
      <c r="I29" s="620"/>
    </row>
    <row r="30" spans="1:9" s="622" customFormat="1" ht="9.75" customHeight="1">
      <c r="A30" s="617"/>
      <c r="B30" s="617"/>
      <c r="C30" s="617"/>
      <c r="D30" s="617"/>
      <c r="E30" s="617"/>
      <c r="F30" s="617"/>
      <c r="G30" s="618"/>
      <c r="H30" s="619"/>
      <c r="I30" s="620"/>
    </row>
    <row r="31" spans="1:9" s="622" customFormat="1" ht="9.75" customHeight="1">
      <c r="A31" s="617"/>
      <c r="B31" s="617"/>
      <c r="C31" s="617"/>
      <c r="D31" s="617"/>
      <c r="E31" s="617"/>
      <c r="F31" s="617"/>
      <c r="G31" s="618"/>
      <c r="H31" s="619"/>
      <c r="I31" s="620"/>
    </row>
    <row r="32" spans="1:9" s="622" customFormat="1" ht="9.75" customHeight="1">
      <c r="A32" s="617"/>
      <c r="B32" s="617"/>
      <c r="C32" s="617"/>
      <c r="D32" s="617"/>
      <c r="E32" s="617"/>
      <c r="F32" s="617"/>
      <c r="G32" s="618"/>
      <c r="H32" s="619"/>
      <c r="I32" s="620"/>
    </row>
    <row r="33" spans="1:9" s="622" customFormat="1" ht="9.75" customHeight="1">
      <c r="A33" s="617"/>
      <c r="B33" s="617"/>
      <c r="C33" s="617"/>
      <c r="D33" s="617"/>
      <c r="E33" s="617"/>
      <c r="F33" s="617"/>
      <c r="G33" s="618"/>
      <c r="H33" s="619"/>
      <c r="I33" s="620"/>
    </row>
    <row r="34" spans="1:9" s="622" customFormat="1" ht="9.75" customHeight="1">
      <c r="A34" s="617"/>
      <c r="B34" s="617"/>
      <c r="C34" s="617"/>
      <c r="D34" s="617"/>
      <c r="E34" s="617"/>
      <c r="F34" s="617"/>
      <c r="G34" s="618"/>
      <c r="H34" s="619"/>
      <c r="I34" s="620"/>
    </row>
    <row r="35" spans="1:9" s="622" customFormat="1" ht="9.75" customHeight="1">
      <c r="A35" s="617"/>
      <c r="B35" s="617"/>
      <c r="C35" s="617"/>
      <c r="D35" s="617"/>
      <c r="E35" s="617"/>
      <c r="F35" s="617"/>
      <c r="G35" s="618"/>
      <c r="H35" s="619"/>
      <c r="I35" s="620"/>
    </row>
    <row r="36" spans="1:9" s="622" customFormat="1" ht="9.75" customHeight="1">
      <c r="A36" s="617"/>
      <c r="B36" s="617"/>
      <c r="C36" s="617"/>
      <c r="D36" s="617"/>
      <c r="E36" s="617"/>
      <c r="F36" s="617"/>
      <c r="G36" s="618"/>
      <c r="H36" s="619"/>
      <c r="I36" s="620"/>
    </row>
    <row r="37" spans="1:9" s="622" customFormat="1" ht="9.75" customHeight="1">
      <c r="A37" s="617"/>
      <c r="B37" s="617"/>
      <c r="C37" s="617"/>
      <c r="D37" s="617"/>
      <c r="E37" s="617"/>
      <c r="F37" s="617"/>
      <c r="G37" s="618"/>
      <c r="H37" s="619"/>
      <c r="I37" s="620"/>
    </row>
    <row r="38" spans="1:9" s="622" customFormat="1" ht="9.75" customHeight="1">
      <c r="A38" s="617"/>
      <c r="B38" s="617"/>
      <c r="C38" s="617"/>
      <c r="D38" s="617"/>
      <c r="E38" s="617"/>
      <c r="F38" s="617"/>
      <c r="G38" s="618"/>
      <c r="H38" s="619"/>
      <c r="I38" s="620"/>
    </row>
    <row r="39" spans="1:9" s="622" customFormat="1" ht="9.75" customHeight="1">
      <c r="A39" s="617"/>
      <c r="B39" s="617"/>
      <c r="C39" s="617"/>
      <c r="D39" s="617"/>
      <c r="E39" s="617"/>
      <c r="F39" s="617"/>
      <c r="G39" s="618"/>
      <c r="H39" s="619"/>
      <c r="I39" s="620"/>
    </row>
    <row r="40" spans="1:9" s="622" customFormat="1" ht="9.75" customHeight="1">
      <c r="A40" s="617"/>
      <c r="B40" s="617"/>
      <c r="C40" s="617"/>
      <c r="D40" s="617"/>
      <c r="E40" s="617"/>
      <c r="F40" s="617"/>
      <c r="G40" s="618"/>
      <c r="H40" s="619"/>
      <c r="I40" s="620"/>
    </row>
    <row r="41" spans="1:9" s="622" customFormat="1" ht="9.75" customHeight="1">
      <c r="A41" s="617"/>
      <c r="B41" s="617"/>
      <c r="C41" s="617"/>
      <c r="D41" s="617"/>
      <c r="E41" s="617"/>
      <c r="F41" s="617"/>
      <c r="G41" s="618"/>
      <c r="H41" s="619"/>
      <c r="I41" s="620"/>
    </row>
    <row r="42" spans="1:9" s="622" customFormat="1" ht="9.75" customHeight="1">
      <c r="A42" s="617"/>
      <c r="B42" s="617"/>
      <c r="C42" s="617"/>
      <c r="D42" s="617"/>
      <c r="E42" s="617"/>
      <c r="F42" s="617"/>
      <c r="G42" s="618"/>
      <c r="H42" s="619"/>
      <c r="I42" s="620"/>
    </row>
    <row r="43" spans="1:9" s="622" customFormat="1" ht="9.75" customHeight="1">
      <c r="A43" s="617"/>
      <c r="B43" s="617"/>
      <c r="C43" s="617"/>
      <c r="D43" s="617"/>
      <c r="E43" s="617"/>
      <c r="F43" s="617"/>
      <c r="G43" s="618"/>
      <c r="H43" s="619"/>
      <c r="I43" s="620"/>
    </row>
    <row r="44" spans="1:9" s="622" customFormat="1" ht="9.75" customHeight="1">
      <c r="A44" s="617"/>
      <c r="B44" s="617"/>
      <c r="C44" s="617"/>
      <c r="D44" s="617"/>
      <c r="E44" s="617"/>
      <c r="F44" s="617"/>
      <c r="G44" s="618"/>
      <c r="H44" s="619"/>
      <c r="I44" s="620"/>
    </row>
    <row r="45" spans="1:9" s="622" customFormat="1" ht="9.75" customHeight="1">
      <c r="A45" s="617"/>
      <c r="B45" s="617"/>
      <c r="C45" s="617"/>
      <c r="D45" s="617"/>
      <c r="E45" s="617"/>
      <c r="F45" s="617"/>
      <c r="G45" s="618"/>
      <c r="H45" s="619"/>
      <c r="I45" s="620"/>
    </row>
    <row r="46" spans="1:9" s="622" customFormat="1" ht="9.75" customHeight="1">
      <c r="A46" s="617"/>
      <c r="B46" s="617"/>
      <c r="C46" s="617"/>
      <c r="D46" s="617"/>
      <c r="E46" s="617"/>
      <c r="F46" s="617"/>
      <c r="G46" s="618"/>
      <c r="H46" s="619"/>
      <c r="I46" s="620"/>
    </row>
    <row r="47" spans="1:9" s="622" customFormat="1" ht="9.75" customHeight="1">
      <c r="A47" s="617"/>
      <c r="B47" s="617"/>
      <c r="C47" s="617"/>
      <c r="D47" s="617"/>
      <c r="E47" s="617"/>
      <c r="F47" s="617"/>
      <c r="G47" s="618"/>
      <c r="H47" s="619"/>
      <c r="I47" s="620"/>
    </row>
    <row r="48" spans="1:9" s="622" customFormat="1" ht="9.75" customHeight="1">
      <c r="A48" s="617"/>
      <c r="B48" s="617"/>
      <c r="C48" s="617"/>
      <c r="D48" s="617"/>
      <c r="E48" s="617"/>
      <c r="F48" s="617"/>
      <c r="G48" s="618"/>
      <c r="H48" s="619"/>
      <c r="I48" s="620"/>
    </row>
    <row r="49" spans="1:9" s="622" customFormat="1" ht="9.75" customHeight="1">
      <c r="A49" s="617"/>
      <c r="B49" s="617"/>
      <c r="C49" s="617"/>
      <c r="D49" s="617"/>
      <c r="E49" s="617"/>
      <c r="F49" s="617"/>
      <c r="G49" s="618"/>
      <c r="H49" s="619"/>
      <c r="I49" s="620"/>
    </row>
    <row r="50" spans="1:9" s="622" customFormat="1" ht="9.75" customHeight="1">
      <c r="A50" s="617"/>
      <c r="B50" s="617"/>
      <c r="C50" s="617"/>
      <c r="D50" s="617"/>
      <c r="E50" s="617"/>
      <c r="F50" s="617"/>
      <c r="G50" s="618"/>
      <c r="H50" s="619"/>
      <c r="I50" s="620"/>
    </row>
    <row r="51" spans="1:9" s="622" customFormat="1" ht="9.75" customHeight="1">
      <c r="A51" s="617"/>
      <c r="B51" s="617"/>
      <c r="C51" s="617"/>
      <c r="D51" s="617"/>
      <c r="E51" s="617"/>
      <c r="F51" s="617"/>
      <c r="G51" s="618"/>
      <c r="H51" s="619"/>
      <c r="I51" s="620"/>
    </row>
    <row r="52" spans="1:9" s="622" customFormat="1" ht="9.75" customHeight="1">
      <c r="A52" s="617"/>
      <c r="B52" s="617"/>
      <c r="C52" s="617"/>
      <c r="D52" s="617"/>
      <c r="E52" s="617"/>
      <c r="F52" s="617"/>
      <c r="G52" s="618"/>
      <c r="H52" s="619"/>
      <c r="I52" s="620"/>
    </row>
    <row r="53" spans="1:9" s="622" customFormat="1" ht="9.75" customHeight="1">
      <c r="A53" s="617"/>
      <c r="B53" s="617"/>
      <c r="C53" s="617"/>
      <c r="D53" s="617"/>
      <c r="E53" s="617"/>
      <c r="F53" s="617"/>
      <c r="G53" s="618"/>
      <c r="H53" s="619"/>
      <c r="I53" s="620"/>
    </row>
    <row r="54" spans="1:9" s="622" customFormat="1" ht="9.75" customHeight="1">
      <c r="A54" s="617"/>
      <c r="B54" s="617"/>
      <c r="C54" s="617"/>
      <c r="D54" s="617"/>
      <c r="E54" s="617"/>
      <c r="F54" s="617"/>
      <c r="G54" s="618"/>
      <c r="H54" s="619"/>
      <c r="I54" s="620"/>
    </row>
    <row r="55" spans="1:9" s="622" customFormat="1" ht="9.75" customHeight="1">
      <c r="A55" s="617"/>
      <c r="B55" s="617"/>
      <c r="C55" s="617"/>
      <c r="D55" s="617"/>
      <c r="E55" s="617"/>
      <c r="F55" s="617"/>
      <c r="G55" s="618"/>
      <c r="H55" s="619"/>
      <c r="I55" s="620"/>
    </row>
    <row r="56" spans="1:9" s="622" customFormat="1" ht="27.75" customHeight="1">
      <c r="A56" s="623" t="s">
        <v>1049</v>
      </c>
      <c r="B56" s="623"/>
      <c r="C56" s="623"/>
      <c r="D56" s="623"/>
      <c r="E56" s="623"/>
      <c r="F56" s="623"/>
      <c r="G56" s="623"/>
      <c r="H56" s="623"/>
      <c r="I56" s="623"/>
    </row>
    <row r="57" spans="1:9" s="622" customFormat="1" ht="60" customHeight="1">
      <c r="A57" s="607" t="s">
        <v>100</v>
      </c>
      <c r="B57" s="608" t="s">
        <v>483</v>
      </c>
      <c r="C57" s="608" t="s">
        <v>112</v>
      </c>
      <c r="D57" s="608" t="s">
        <v>113</v>
      </c>
      <c r="E57" s="608" t="s">
        <v>90</v>
      </c>
      <c r="F57" s="608" t="s">
        <v>89</v>
      </c>
      <c r="G57" s="608" t="s">
        <v>1047</v>
      </c>
      <c r="H57" s="608" t="s">
        <v>12</v>
      </c>
      <c r="I57" s="608" t="s">
        <v>115</v>
      </c>
    </row>
    <row r="58" spans="1:9" s="622" customFormat="1" ht="345" customHeight="1">
      <c r="A58" s="609">
        <v>1</v>
      </c>
      <c r="B58" s="610" t="s">
        <v>928</v>
      </c>
      <c r="C58" s="610" t="s">
        <v>1025</v>
      </c>
      <c r="D58" s="611" t="s">
        <v>1039</v>
      </c>
      <c r="E58" s="611" t="s">
        <v>1022</v>
      </c>
      <c r="F58" s="611" t="s">
        <v>929</v>
      </c>
      <c r="G58" s="612">
        <v>200</v>
      </c>
      <c r="H58" s="613" t="s">
        <v>125</v>
      </c>
      <c r="I58" s="624" t="s">
        <v>1024</v>
      </c>
    </row>
    <row r="59" spans="1:9" s="622" customFormat="1" ht="47.25" customHeight="1">
      <c r="A59" s="609">
        <v>2</v>
      </c>
      <c r="B59" s="610" t="s">
        <v>928</v>
      </c>
      <c r="C59" s="610" t="s">
        <v>1026</v>
      </c>
      <c r="D59" s="611" t="s">
        <v>343</v>
      </c>
      <c r="E59" s="611" t="s">
        <v>1022</v>
      </c>
      <c r="F59" s="611" t="s">
        <v>929</v>
      </c>
      <c r="G59" s="612">
        <v>200</v>
      </c>
      <c r="H59" s="613" t="s">
        <v>125</v>
      </c>
      <c r="I59" s="609" t="s">
        <v>758</v>
      </c>
    </row>
    <row r="60" spans="1:9" s="622" customFormat="1" ht="106.5" customHeight="1">
      <c r="A60" s="609">
        <v>3</v>
      </c>
      <c r="B60" s="610" t="s">
        <v>930</v>
      </c>
      <c r="C60" s="610" t="s">
        <v>1028</v>
      </c>
      <c r="D60" s="611" t="s">
        <v>343</v>
      </c>
      <c r="E60" s="611" t="s">
        <v>1027</v>
      </c>
      <c r="F60" s="611" t="s">
        <v>929</v>
      </c>
      <c r="G60" s="612">
        <v>200</v>
      </c>
      <c r="H60" s="613" t="s">
        <v>125</v>
      </c>
      <c r="I60" s="609" t="s">
        <v>758</v>
      </c>
    </row>
    <row r="61" spans="1:9" s="622" customFormat="1" ht="62.25" customHeight="1">
      <c r="A61" s="609">
        <v>4</v>
      </c>
      <c r="B61" s="610" t="s">
        <v>1029</v>
      </c>
      <c r="C61" s="610" t="s">
        <v>1030</v>
      </c>
      <c r="D61" s="611" t="s">
        <v>1023</v>
      </c>
      <c r="E61" s="611" t="s">
        <v>1031</v>
      </c>
      <c r="F61" s="611" t="s">
        <v>929</v>
      </c>
      <c r="G61" s="612">
        <v>100</v>
      </c>
      <c r="H61" s="613" t="s">
        <v>125</v>
      </c>
      <c r="I61" s="609" t="s">
        <v>758</v>
      </c>
    </row>
    <row r="62" spans="1:9" s="622" customFormat="1" ht="126.75" customHeight="1">
      <c r="A62" s="609">
        <v>1</v>
      </c>
      <c r="B62" s="610" t="s">
        <v>931</v>
      </c>
      <c r="C62" s="610" t="s">
        <v>1050</v>
      </c>
      <c r="D62" s="611" t="s">
        <v>932</v>
      </c>
      <c r="E62" s="611" t="s">
        <v>147</v>
      </c>
      <c r="F62" s="611" t="s">
        <v>933</v>
      </c>
      <c r="G62" s="612">
        <v>300</v>
      </c>
      <c r="H62" s="610" t="s">
        <v>780</v>
      </c>
      <c r="I62" s="625" t="s">
        <v>934</v>
      </c>
    </row>
    <row r="63" spans="1:9" s="622" customFormat="1" ht="80.25" customHeight="1">
      <c r="A63" s="609">
        <v>2</v>
      </c>
      <c r="B63" s="626" t="s">
        <v>781</v>
      </c>
      <c r="C63" s="610" t="s">
        <v>782</v>
      </c>
      <c r="D63" s="611" t="s">
        <v>935</v>
      </c>
      <c r="E63" s="611" t="s">
        <v>783</v>
      </c>
      <c r="F63" s="611" t="s">
        <v>936</v>
      </c>
      <c r="G63" s="612">
        <v>453</v>
      </c>
      <c r="H63" s="610" t="s">
        <v>777</v>
      </c>
      <c r="I63" s="627"/>
    </row>
    <row r="64" spans="1:9" ht="24.75" customHeight="1">
      <c r="A64" s="628" t="s">
        <v>124</v>
      </c>
      <c r="B64" s="628"/>
      <c r="C64" s="628"/>
      <c r="D64" s="628"/>
      <c r="E64" s="628"/>
      <c r="F64" s="628"/>
      <c r="G64" s="225">
        <f>SUM(G62:G63)</f>
        <v>753</v>
      </c>
      <c r="H64" s="629"/>
      <c r="I64" s="630"/>
    </row>
    <row r="65" spans="1:9" ht="38.25" customHeight="1">
      <c r="A65" s="631" t="s">
        <v>772</v>
      </c>
      <c r="B65" s="632"/>
      <c r="C65" s="632"/>
      <c r="D65" s="632"/>
      <c r="E65" s="632"/>
      <c r="F65" s="632"/>
      <c r="G65" s="632"/>
      <c r="H65" s="632"/>
      <c r="I65" s="633"/>
    </row>
    <row r="66" spans="1:9" ht="12.75" customHeight="1">
      <c r="A66" s="634"/>
      <c r="B66" s="634"/>
      <c r="C66" s="634"/>
      <c r="D66" s="634"/>
      <c r="E66" s="634"/>
      <c r="F66" s="634"/>
      <c r="G66" s="634"/>
      <c r="H66" s="634"/>
      <c r="I66" s="634"/>
    </row>
    <row r="67" spans="1:9" ht="12.75" customHeight="1">
      <c r="A67" s="634"/>
      <c r="B67" s="634"/>
      <c r="C67" s="634"/>
      <c r="D67" s="634"/>
      <c r="E67" s="634"/>
      <c r="F67" s="634"/>
      <c r="G67" s="634"/>
      <c r="H67" s="634"/>
      <c r="I67" s="634"/>
    </row>
    <row r="68" spans="1:9" ht="32.25" customHeight="1">
      <c r="A68" s="623" t="s">
        <v>886</v>
      </c>
      <c r="B68" s="623"/>
      <c r="C68" s="623"/>
      <c r="D68" s="623"/>
      <c r="E68" s="623"/>
      <c r="F68" s="623"/>
      <c r="G68" s="623"/>
      <c r="H68" s="623"/>
      <c r="I68" s="623"/>
    </row>
    <row r="69" spans="1:9" ht="65.25" customHeight="1">
      <c r="A69" s="607" t="s">
        <v>100</v>
      </c>
      <c r="B69" s="608" t="s">
        <v>895</v>
      </c>
      <c r="C69" s="608" t="s">
        <v>112</v>
      </c>
      <c r="D69" s="608" t="s">
        <v>113</v>
      </c>
      <c r="E69" s="608" t="s">
        <v>90</v>
      </c>
      <c r="F69" s="608" t="s">
        <v>89</v>
      </c>
      <c r="G69" s="608" t="s">
        <v>1047</v>
      </c>
      <c r="H69" s="608" t="s">
        <v>12</v>
      </c>
      <c r="I69" s="608" t="s">
        <v>115</v>
      </c>
    </row>
    <row r="70" spans="1:9" ht="54" customHeight="1">
      <c r="A70" s="609">
        <v>1</v>
      </c>
      <c r="B70" s="610" t="s">
        <v>897</v>
      </c>
      <c r="C70" s="610" t="s">
        <v>894</v>
      </c>
      <c r="D70" s="611" t="s">
        <v>898</v>
      </c>
      <c r="E70" s="611" t="s">
        <v>744</v>
      </c>
      <c r="F70" s="611" t="s">
        <v>128</v>
      </c>
      <c r="G70" s="612">
        <v>0</v>
      </c>
      <c r="H70" s="610" t="s">
        <v>125</v>
      </c>
      <c r="I70" s="116" t="s">
        <v>1036</v>
      </c>
    </row>
    <row r="71" spans="1:9" ht="188.25" customHeight="1">
      <c r="A71" s="609">
        <v>2</v>
      </c>
      <c r="B71" s="635" t="s">
        <v>745</v>
      </c>
      <c r="C71" s="610" t="s">
        <v>746</v>
      </c>
      <c r="D71" s="611" t="s">
        <v>1041</v>
      </c>
      <c r="E71" s="611" t="s">
        <v>749</v>
      </c>
      <c r="F71" s="611" t="s">
        <v>128</v>
      </c>
      <c r="G71" s="612">
        <v>300</v>
      </c>
      <c r="H71" s="610" t="s">
        <v>125</v>
      </c>
      <c r="I71" s="116" t="s">
        <v>1033</v>
      </c>
    </row>
    <row r="72" spans="1:9" ht="93.75" customHeight="1">
      <c r="A72" s="609">
        <v>3</v>
      </c>
      <c r="B72" s="635" t="s">
        <v>747</v>
      </c>
      <c r="C72" s="610" t="s">
        <v>748</v>
      </c>
      <c r="D72" s="611" t="s">
        <v>1042</v>
      </c>
      <c r="E72" s="611" t="s">
        <v>749</v>
      </c>
      <c r="F72" s="611" t="s">
        <v>128</v>
      </c>
      <c r="G72" s="612">
        <v>400</v>
      </c>
      <c r="H72" s="610" t="s">
        <v>125</v>
      </c>
      <c r="I72" s="112" t="s">
        <v>758</v>
      </c>
    </row>
    <row r="73" spans="1:9" ht="125.25" customHeight="1">
      <c r="A73" s="609">
        <v>4</v>
      </c>
      <c r="B73" s="610" t="s">
        <v>993</v>
      </c>
      <c r="C73" s="610" t="s">
        <v>994</v>
      </c>
      <c r="D73" s="636" t="s">
        <v>1043</v>
      </c>
      <c r="E73" s="637" t="s">
        <v>749</v>
      </c>
      <c r="F73" s="611" t="s">
        <v>128</v>
      </c>
      <c r="G73" s="612">
        <v>500</v>
      </c>
      <c r="H73" s="610" t="s">
        <v>125</v>
      </c>
      <c r="I73" s="112" t="s">
        <v>758</v>
      </c>
    </row>
    <row r="74" spans="1:9" ht="265.5" customHeight="1">
      <c r="A74" s="609">
        <v>5</v>
      </c>
      <c r="B74" s="610" t="s">
        <v>1034</v>
      </c>
      <c r="C74" s="610" t="s">
        <v>994</v>
      </c>
      <c r="D74" s="636" t="s">
        <v>1044</v>
      </c>
      <c r="E74" s="637" t="s">
        <v>749</v>
      </c>
      <c r="F74" s="611" t="s">
        <v>128</v>
      </c>
      <c r="G74" s="612">
        <v>75</v>
      </c>
      <c r="H74" s="610" t="s">
        <v>125</v>
      </c>
      <c r="I74" s="638" t="s">
        <v>1035</v>
      </c>
    </row>
    <row r="75" spans="1:9" ht="183" customHeight="1">
      <c r="A75" s="609">
        <v>7</v>
      </c>
      <c r="B75" s="610" t="s">
        <v>750</v>
      </c>
      <c r="C75" s="610" t="s">
        <v>1040</v>
      </c>
      <c r="D75" s="611" t="s">
        <v>1045</v>
      </c>
      <c r="E75" s="637" t="s">
        <v>749</v>
      </c>
      <c r="F75" s="611" t="s">
        <v>128</v>
      </c>
      <c r="G75" s="612">
        <v>300</v>
      </c>
      <c r="H75" s="610" t="s">
        <v>125</v>
      </c>
      <c r="I75" s="112" t="s">
        <v>1033</v>
      </c>
    </row>
    <row r="76" spans="1:9" ht="171.75" customHeight="1">
      <c r="A76" s="609">
        <v>8</v>
      </c>
      <c r="B76" s="610" t="s">
        <v>752</v>
      </c>
      <c r="C76" s="610" t="s">
        <v>751</v>
      </c>
      <c r="D76" s="611" t="s">
        <v>1046</v>
      </c>
      <c r="E76" s="611" t="s">
        <v>749</v>
      </c>
      <c r="F76" s="611" t="s">
        <v>753</v>
      </c>
      <c r="G76" s="612">
        <v>200</v>
      </c>
      <c r="H76" s="610" t="s">
        <v>125</v>
      </c>
      <c r="I76" s="112" t="s">
        <v>758</v>
      </c>
    </row>
    <row r="77" spans="1:9" ht="23.25" customHeight="1">
      <c r="A77" s="628" t="s">
        <v>887</v>
      </c>
      <c r="B77" s="628"/>
      <c r="C77" s="628"/>
      <c r="D77" s="628"/>
      <c r="E77" s="628"/>
      <c r="F77" s="628"/>
      <c r="G77" s="225">
        <f>SUM(G70:G76)</f>
        <v>1775</v>
      </c>
      <c r="H77" s="629"/>
      <c r="I77" s="630"/>
    </row>
    <row r="79" spans="1:9" ht="26.25" customHeight="1">
      <c r="A79" s="639" t="s">
        <v>888</v>
      </c>
      <c r="B79" s="639"/>
      <c r="C79" s="639"/>
      <c r="D79" s="639"/>
      <c r="E79" s="639"/>
      <c r="F79" s="639"/>
      <c r="G79" s="639"/>
      <c r="H79" s="639"/>
      <c r="I79" s="639"/>
    </row>
    <row r="80" spans="1:9" ht="60.75" customHeight="1">
      <c r="A80" s="607" t="s">
        <v>100</v>
      </c>
      <c r="B80" s="631" t="s">
        <v>889</v>
      </c>
      <c r="C80" s="632"/>
      <c r="D80" s="633"/>
      <c r="E80" s="608" t="s">
        <v>90</v>
      </c>
      <c r="F80" s="608" t="s">
        <v>89</v>
      </c>
      <c r="G80" s="608" t="s">
        <v>1047</v>
      </c>
      <c r="H80" s="608" t="s">
        <v>12</v>
      </c>
      <c r="I80" s="608" t="s">
        <v>115</v>
      </c>
    </row>
    <row r="81" spans="1:9" ht="60.75" customHeight="1">
      <c r="A81" s="609">
        <v>1</v>
      </c>
      <c r="B81" s="640" t="s">
        <v>784</v>
      </c>
      <c r="C81" s="640"/>
      <c r="D81" s="640"/>
      <c r="E81" s="610"/>
      <c r="F81" s="610"/>
      <c r="G81" s="612">
        <v>100</v>
      </c>
      <c r="H81" s="610" t="s">
        <v>780</v>
      </c>
      <c r="I81" s="641"/>
    </row>
    <row r="82" spans="1:9" ht="23.25" customHeight="1">
      <c r="A82" s="628" t="s">
        <v>890</v>
      </c>
      <c r="B82" s="628"/>
      <c r="C82" s="628"/>
      <c r="D82" s="628"/>
      <c r="E82" s="628"/>
      <c r="F82" s="628"/>
      <c r="G82" s="225">
        <f>SUM(G81:G81)</f>
        <v>100</v>
      </c>
      <c r="H82" s="217"/>
      <c r="I82" s="630"/>
    </row>
    <row r="83" spans="1:9" ht="26.25" customHeight="1">
      <c r="A83" s="642" t="s">
        <v>755</v>
      </c>
      <c r="B83" s="642"/>
      <c r="C83" s="642"/>
      <c r="D83" s="642"/>
      <c r="E83" s="642"/>
      <c r="F83" s="642"/>
      <c r="G83" s="643">
        <f>SUM(G12+G26+G64+G77+G82)</f>
        <v>4972</v>
      </c>
      <c r="H83" s="644"/>
      <c r="I83" s="613"/>
    </row>
    <row r="86" spans="1:9" s="622" customFormat="1" ht="15.75">
      <c r="A86" s="645"/>
      <c r="D86" s="645"/>
      <c r="E86" s="645"/>
      <c r="F86" s="645"/>
      <c r="G86" s="646"/>
      <c r="H86" s="647"/>
      <c r="I86" s="648"/>
    </row>
  </sheetData>
  <sheetProtection/>
  <mergeCells count="23">
    <mergeCell ref="A6:I6"/>
    <mergeCell ref="A7:I7"/>
    <mergeCell ref="A1:B1"/>
    <mergeCell ref="C1:I1"/>
    <mergeCell ref="A2:B2"/>
    <mergeCell ref="C2:I2"/>
    <mergeCell ref="A4:I4"/>
    <mergeCell ref="A5:I5"/>
    <mergeCell ref="A8:I8"/>
    <mergeCell ref="A12:F12"/>
    <mergeCell ref="A16:I16"/>
    <mergeCell ref="A26:F26"/>
    <mergeCell ref="I62:I63"/>
    <mergeCell ref="B80:D80"/>
    <mergeCell ref="A79:I79"/>
    <mergeCell ref="A82:F82"/>
    <mergeCell ref="A83:F83"/>
    <mergeCell ref="A56:I56"/>
    <mergeCell ref="A64:F64"/>
    <mergeCell ref="A65:I65"/>
    <mergeCell ref="A68:I68"/>
    <mergeCell ref="A77:F77"/>
    <mergeCell ref="B81:D81"/>
  </mergeCells>
  <printOptions/>
  <pageMargins left="0.45" right="0.2" top="0.42" bottom="0.41" header="0.26" footer="0.18"/>
  <pageSetup horizontalDpi="600" verticalDpi="600" orientation="landscape" paperSize="9" scale="79"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I54"/>
  <sheetViews>
    <sheetView zoomScale="85" zoomScaleNormal="85" workbookViewId="0" topLeftCell="A4">
      <selection activeCell="H9" sqref="H9"/>
    </sheetView>
  </sheetViews>
  <sheetFormatPr defaultColWidth="8.796875" defaultRowHeight="15"/>
  <cols>
    <col min="1" max="1" width="4.8984375" style="375" customWidth="1"/>
    <col min="2" max="2" width="26.5" style="243" customWidth="1"/>
    <col min="3" max="3" width="27.3984375" style="243" customWidth="1"/>
    <col min="4" max="4" width="15.59765625" style="281" customWidth="1"/>
    <col min="5" max="5" width="12.19921875" style="281" customWidth="1"/>
    <col min="6" max="6" width="12.59765625" style="281" customWidth="1"/>
    <col min="7" max="7" width="14.69921875" style="296" customWidth="1"/>
    <col min="8" max="8" width="21.19921875" style="243" customWidth="1"/>
    <col min="9" max="9" width="17.69921875" style="245" customWidth="1"/>
    <col min="10" max="16384" width="9" style="243" customWidth="1"/>
  </cols>
  <sheetData>
    <row r="1" spans="1:9" ht="21" customHeight="1">
      <c r="A1" s="517" t="s">
        <v>105</v>
      </c>
      <c r="B1" s="517"/>
      <c r="C1" s="517" t="s">
        <v>159</v>
      </c>
      <c r="D1" s="517"/>
      <c r="E1" s="517"/>
      <c r="F1" s="517"/>
      <c r="G1" s="517"/>
      <c r="H1" s="517"/>
      <c r="I1" s="517"/>
    </row>
    <row r="2" spans="1:9" ht="21" customHeight="1">
      <c r="A2" s="520"/>
      <c r="B2" s="520"/>
      <c r="C2" s="517" t="s">
        <v>160</v>
      </c>
      <c r="D2" s="517"/>
      <c r="E2" s="517"/>
      <c r="F2" s="517"/>
      <c r="G2" s="517"/>
      <c r="H2" s="517"/>
      <c r="I2" s="517"/>
    </row>
    <row r="3" spans="1:9" ht="12" customHeight="1">
      <c r="A3" s="376"/>
      <c r="B3" s="373"/>
      <c r="C3" s="372"/>
      <c r="D3" s="372"/>
      <c r="E3" s="372"/>
      <c r="F3" s="372"/>
      <c r="G3" s="372"/>
      <c r="H3" s="372"/>
      <c r="I3" s="372"/>
    </row>
    <row r="4" spans="1:9" ht="21" customHeight="1">
      <c r="A4" s="517" t="s">
        <v>756</v>
      </c>
      <c r="B4" s="517"/>
      <c r="C4" s="517"/>
      <c r="D4" s="517"/>
      <c r="E4" s="517"/>
      <c r="F4" s="517"/>
      <c r="G4" s="517"/>
      <c r="H4" s="517"/>
      <c r="I4" s="517"/>
    </row>
    <row r="5" spans="1:9" ht="23.25" customHeight="1">
      <c r="A5" s="524" t="s">
        <v>977</v>
      </c>
      <c r="B5" s="517"/>
      <c r="C5" s="517"/>
      <c r="D5" s="517"/>
      <c r="E5" s="517"/>
      <c r="F5" s="517"/>
      <c r="G5" s="517"/>
      <c r="H5" s="517"/>
      <c r="I5" s="517"/>
    </row>
    <row r="6" spans="1:9" ht="18" customHeight="1">
      <c r="A6" s="518" t="s">
        <v>978</v>
      </c>
      <c r="B6" s="518"/>
      <c r="C6" s="518"/>
      <c r="D6" s="518"/>
      <c r="E6" s="518"/>
      <c r="F6" s="518"/>
      <c r="G6" s="518"/>
      <c r="H6" s="518"/>
      <c r="I6" s="518"/>
    </row>
    <row r="7" spans="1:9" ht="15.75" customHeight="1">
      <c r="A7" s="501"/>
      <c r="B7" s="501"/>
      <c r="C7" s="501"/>
      <c r="D7" s="501"/>
      <c r="E7" s="501"/>
      <c r="F7" s="501"/>
      <c r="G7" s="501"/>
      <c r="H7" s="501"/>
      <c r="I7" s="501"/>
    </row>
    <row r="8" spans="1:9" s="259" customFormat="1" ht="25.5" customHeight="1">
      <c r="A8" s="502" t="s">
        <v>883</v>
      </c>
      <c r="B8" s="502"/>
      <c r="C8" s="502"/>
      <c r="D8" s="502"/>
      <c r="E8" s="502"/>
      <c r="F8" s="502"/>
      <c r="G8" s="502"/>
      <c r="H8" s="502"/>
      <c r="I8" s="502"/>
    </row>
    <row r="9" spans="1:9" s="259" customFormat="1" ht="63.75" customHeight="1">
      <c r="A9" s="298" t="s">
        <v>100</v>
      </c>
      <c r="B9" s="299" t="s">
        <v>483</v>
      </c>
      <c r="C9" s="299" t="s">
        <v>112</v>
      </c>
      <c r="D9" s="299" t="s">
        <v>113</v>
      </c>
      <c r="E9" s="299" t="s">
        <v>90</v>
      </c>
      <c r="F9" s="299" t="s">
        <v>89</v>
      </c>
      <c r="G9" s="299" t="s">
        <v>902</v>
      </c>
      <c r="H9" s="299" t="s">
        <v>12</v>
      </c>
      <c r="I9" s="299" t="s">
        <v>115</v>
      </c>
    </row>
    <row r="10" spans="1:9" s="259" customFormat="1" ht="57.75" customHeight="1">
      <c r="A10" s="247">
        <v>1</v>
      </c>
      <c r="B10" s="380" t="s">
        <v>501</v>
      </c>
      <c r="C10" s="380" t="s">
        <v>505</v>
      </c>
      <c r="D10" s="248" t="s">
        <v>937</v>
      </c>
      <c r="E10" s="248" t="s">
        <v>757</v>
      </c>
      <c r="F10" s="248" t="s">
        <v>503</v>
      </c>
      <c r="G10" s="249">
        <v>1300</v>
      </c>
      <c r="H10" s="250" t="s">
        <v>120</v>
      </c>
      <c r="I10" s="382"/>
    </row>
    <row r="11" spans="1:9" s="259" customFormat="1" ht="60.75" customHeight="1">
      <c r="A11" s="247">
        <v>2</v>
      </c>
      <c r="B11" s="380" t="s">
        <v>92</v>
      </c>
      <c r="C11" s="380" t="s">
        <v>506</v>
      </c>
      <c r="D11" s="248" t="s">
        <v>761</v>
      </c>
      <c r="E11" s="248" t="s">
        <v>504</v>
      </c>
      <c r="F11" s="248" t="s">
        <v>503</v>
      </c>
      <c r="G11" s="249">
        <v>880</v>
      </c>
      <c r="H11" s="250" t="s">
        <v>120</v>
      </c>
      <c r="I11" s="382"/>
    </row>
    <row r="12" spans="1:9" s="259" customFormat="1" ht="60" customHeight="1">
      <c r="A12" s="247">
        <v>3</v>
      </c>
      <c r="B12" s="380" t="s">
        <v>759</v>
      </c>
      <c r="C12" s="380" t="s">
        <v>760</v>
      </c>
      <c r="D12" s="248" t="s">
        <v>938</v>
      </c>
      <c r="E12" s="248" t="s">
        <v>757</v>
      </c>
      <c r="F12" s="248" t="s">
        <v>503</v>
      </c>
      <c r="G12" s="249">
        <v>560</v>
      </c>
      <c r="H12" s="250" t="s">
        <v>120</v>
      </c>
      <c r="I12" s="382"/>
    </row>
    <row r="13" spans="1:9" s="259" customFormat="1" ht="62.25" customHeight="1">
      <c r="A13" s="247">
        <v>4</v>
      </c>
      <c r="B13" s="380" t="s">
        <v>899</v>
      </c>
      <c r="C13" s="380" t="s">
        <v>939</v>
      </c>
      <c r="D13" s="248" t="s">
        <v>938</v>
      </c>
      <c r="E13" s="248" t="s">
        <v>757</v>
      </c>
      <c r="F13" s="248" t="s">
        <v>503</v>
      </c>
      <c r="G13" s="249">
        <v>530</v>
      </c>
      <c r="H13" s="250" t="s">
        <v>120</v>
      </c>
      <c r="I13" s="382"/>
    </row>
    <row r="14" spans="1:9" s="259" customFormat="1" ht="25.5" customHeight="1">
      <c r="A14" s="511" t="s">
        <v>884</v>
      </c>
      <c r="B14" s="511"/>
      <c r="C14" s="511"/>
      <c r="D14" s="511"/>
      <c r="E14" s="511"/>
      <c r="F14" s="511"/>
      <c r="G14" s="241">
        <f>SUM(G10:G13)</f>
        <v>3270</v>
      </c>
      <c r="H14" s="374"/>
      <c r="I14" s="284"/>
    </row>
    <row r="15" spans="1:9" s="259" customFormat="1" ht="25.5" customHeight="1">
      <c r="A15" s="253"/>
      <c r="B15" s="253"/>
      <c r="C15" s="253"/>
      <c r="D15" s="253"/>
      <c r="E15" s="253"/>
      <c r="F15" s="253"/>
      <c r="G15" s="254"/>
      <c r="H15" s="362"/>
      <c r="I15" s="363"/>
    </row>
    <row r="16" spans="1:9" s="259" customFormat="1" ht="15" customHeight="1">
      <c r="A16" s="253"/>
      <c r="B16" s="253"/>
      <c r="C16" s="253"/>
      <c r="D16" s="253"/>
      <c r="E16" s="253"/>
      <c r="F16" s="253"/>
      <c r="G16" s="254"/>
      <c r="H16" s="362"/>
      <c r="I16" s="363"/>
    </row>
    <row r="17" spans="1:9" s="259" customFormat="1" ht="27.75" customHeight="1">
      <c r="A17" s="502" t="s">
        <v>891</v>
      </c>
      <c r="B17" s="502"/>
      <c r="C17" s="502"/>
      <c r="D17" s="502"/>
      <c r="E17" s="502"/>
      <c r="F17" s="502"/>
      <c r="G17" s="502"/>
      <c r="H17" s="502"/>
      <c r="I17" s="502"/>
    </row>
    <row r="18" spans="1:9" s="259" customFormat="1" ht="66.75" customHeight="1">
      <c r="A18" s="298" t="s">
        <v>100</v>
      </c>
      <c r="B18" s="299" t="s">
        <v>483</v>
      </c>
      <c r="C18" s="299" t="s">
        <v>112</v>
      </c>
      <c r="D18" s="299" t="s">
        <v>113</v>
      </c>
      <c r="E18" s="299" t="s">
        <v>90</v>
      </c>
      <c r="F18" s="299" t="s">
        <v>89</v>
      </c>
      <c r="G18" s="299" t="s">
        <v>902</v>
      </c>
      <c r="H18" s="299" t="s">
        <v>12</v>
      </c>
      <c r="I18" s="299" t="s">
        <v>115</v>
      </c>
    </row>
    <row r="19" spans="1:9" s="259" customFormat="1" ht="125.25" customHeight="1">
      <c r="A19" s="247">
        <v>1</v>
      </c>
      <c r="B19" s="380" t="s">
        <v>940</v>
      </c>
      <c r="C19" s="380" t="s">
        <v>941</v>
      </c>
      <c r="D19" s="248" t="s">
        <v>942</v>
      </c>
      <c r="E19" s="248" t="s">
        <v>943</v>
      </c>
      <c r="F19" s="248" t="s">
        <v>944</v>
      </c>
      <c r="G19" s="249">
        <v>1150</v>
      </c>
      <c r="H19" s="248" t="s">
        <v>763</v>
      </c>
      <c r="I19" s="382"/>
    </row>
    <row r="20" spans="1:9" s="259" customFormat="1" ht="162.75" customHeight="1">
      <c r="A20" s="247">
        <v>2</v>
      </c>
      <c r="B20" s="380" t="s">
        <v>945</v>
      </c>
      <c r="C20" s="383" t="s">
        <v>946</v>
      </c>
      <c r="D20" s="248" t="s">
        <v>947</v>
      </c>
      <c r="E20" s="248" t="s">
        <v>943</v>
      </c>
      <c r="F20" s="248" t="s">
        <v>948</v>
      </c>
      <c r="G20" s="249">
        <v>1200</v>
      </c>
      <c r="H20" s="248" t="s">
        <v>763</v>
      </c>
      <c r="I20" s="382"/>
    </row>
    <row r="21" spans="1:9" s="259" customFormat="1" ht="81" customHeight="1">
      <c r="A21" s="247">
        <v>3</v>
      </c>
      <c r="B21" s="380" t="s">
        <v>949</v>
      </c>
      <c r="C21" s="380" t="s">
        <v>950</v>
      </c>
      <c r="D21" s="248" t="s">
        <v>951</v>
      </c>
      <c r="E21" s="248" t="s">
        <v>952</v>
      </c>
      <c r="F21" s="248" t="s">
        <v>953</v>
      </c>
      <c r="G21" s="249">
        <v>130</v>
      </c>
      <c r="H21" s="248" t="s">
        <v>763</v>
      </c>
      <c r="I21" s="382"/>
    </row>
    <row r="22" spans="1:9" s="237" customFormat="1" ht="23.25" customHeight="1">
      <c r="A22" s="511" t="s">
        <v>104</v>
      </c>
      <c r="B22" s="511"/>
      <c r="C22" s="511"/>
      <c r="D22" s="511"/>
      <c r="E22" s="511"/>
      <c r="F22" s="511"/>
      <c r="G22" s="241">
        <f>SUM(G19:G21)</f>
        <v>2480</v>
      </c>
      <c r="H22" s="374"/>
      <c r="I22" s="284"/>
    </row>
    <row r="23" spans="1:9" s="237" customFormat="1" ht="23.25" customHeight="1">
      <c r="A23" s="253"/>
      <c r="B23" s="253"/>
      <c r="C23" s="253"/>
      <c r="D23" s="253"/>
      <c r="E23" s="253"/>
      <c r="F23" s="253"/>
      <c r="G23" s="254"/>
      <c r="H23" s="362"/>
      <c r="I23" s="363"/>
    </row>
    <row r="24" spans="1:9" s="237" customFormat="1" ht="23.25" customHeight="1">
      <c r="A24" s="253"/>
      <c r="B24" s="253"/>
      <c r="C24" s="253"/>
      <c r="D24" s="253"/>
      <c r="E24" s="253"/>
      <c r="F24" s="253"/>
      <c r="G24" s="254"/>
      <c r="H24" s="362"/>
      <c r="I24" s="363"/>
    </row>
    <row r="25" spans="1:9" s="237" customFormat="1" ht="23.25" customHeight="1">
      <c r="A25" s="253"/>
      <c r="B25" s="253"/>
      <c r="C25" s="253"/>
      <c r="D25" s="253"/>
      <c r="E25" s="253"/>
      <c r="F25" s="253"/>
      <c r="G25" s="254"/>
      <c r="H25" s="362"/>
      <c r="I25" s="363"/>
    </row>
    <row r="26" spans="1:9" s="237" customFormat="1" ht="23.25" customHeight="1">
      <c r="A26" s="253"/>
      <c r="B26" s="253"/>
      <c r="C26" s="253"/>
      <c r="D26" s="253"/>
      <c r="E26" s="253"/>
      <c r="F26" s="253"/>
      <c r="G26" s="254"/>
      <c r="H26" s="362"/>
      <c r="I26" s="363"/>
    </row>
    <row r="27" spans="1:9" s="237" customFormat="1" ht="23.25" customHeight="1">
      <c r="A27" s="253"/>
      <c r="B27" s="253"/>
      <c r="C27" s="253"/>
      <c r="D27" s="253"/>
      <c r="E27" s="253"/>
      <c r="F27" s="253"/>
      <c r="G27" s="254"/>
      <c r="H27" s="362"/>
      <c r="I27" s="363"/>
    </row>
    <row r="28" spans="1:9" s="237" customFormat="1" ht="23.25" customHeight="1">
      <c r="A28" s="253"/>
      <c r="B28" s="253"/>
      <c r="C28" s="253"/>
      <c r="D28" s="253"/>
      <c r="E28" s="253"/>
      <c r="F28" s="253"/>
      <c r="G28" s="254"/>
      <c r="H28" s="362"/>
      <c r="I28" s="363"/>
    </row>
    <row r="29" spans="1:9" s="237" customFormat="1" ht="23.25" customHeight="1">
      <c r="A29" s="253"/>
      <c r="B29" s="253"/>
      <c r="C29" s="253"/>
      <c r="D29" s="253"/>
      <c r="E29" s="253"/>
      <c r="F29" s="253"/>
      <c r="G29" s="254"/>
      <c r="H29" s="362"/>
      <c r="I29" s="363"/>
    </row>
    <row r="30" spans="1:9" s="237" customFormat="1" ht="23.25" customHeight="1">
      <c r="A30" s="253"/>
      <c r="B30" s="253"/>
      <c r="C30" s="253"/>
      <c r="D30" s="253"/>
      <c r="E30" s="253"/>
      <c r="F30" s="253"/>
      <c r="G30" s="254"/>
      <c r="H30" s="362"/>
      <c r="I30" s="363"/>
    </row>
    <row r="31" spans="1:9" s="237" customFormat="1" ht="23.25" customHeight="1">
      <c r="A31" s="253"/>
      <c r="B31" s="253"/>
      <c r="C31" s="253"/>
      <c r="D31" s="253"/>
      <c r="E31" s="253"/>
      <c r="F31" s="253"/>
      <c r="G31" s="254"/>
      <c r="H31" s="362"/>
      <c r="I31" s="363"/>
    </row>
    <row r="32" spans="1:9" s="237" customFormat="1" ht="23.25" customHeight="1">
      <c r="A32" s="253"/>
      <c r="B32" s="253"/>
      <c r="C32" s="253"/>
      <c r="D32" s="253"/>
      <c r="E32" s="253"/>
      <c r="F32" s="253"/>
      <c r="G32" s="254"/>
      <c r="H32" s="362"/>
      <c r="I32" s="363"/>
    </row>
    <row r="33" spans="1:9" s="237" customFormat="1" ht="23.25" customHeight="1">
      <c r="A33" s="253"/>
      <c r="B33" s="253"/>
      <c r="C33" s="253"/>
      <c r="D33" s="253"/>
      <c r="E33" s="253"/>
      <c r="F33" s="253"/>
      <c r="G33" s="254"/>
      <c r="H33" s="362"/>
      <c r="I33" s="363"/>
    </row>
    <row r="34" spans="1:9" s="237" customFormat="1" ht="24.75" customHeight="1">
      <c r="A34" s="502" t="s">
        <v>892</v>
      </c>
      <c r="B34" s="502"/>
      <c r="C34" s="502"/>
      <c r="D34" s="502"/>
      <c r="E34" s="502"/>
      <c r="F34" s="502"/>
      <c r="G34" s="502"/>
      <c r="H34" s="502"/>
      <c r="I34" s="502"/>
    </row>
    <row r="35" spans="1:9" ht="64.5" customHeight="1">
      <c r="A35" s="298" t="s">
        <v>100</v>
      </c>
      <c r="B35" s="299" t="s">
        <v>483</v>
      </c>
      <c r="C35" s="299" t="s">
        <v>112</v>
      </c>
      <c r="D35" s="299" t="s">
        <v>113</v>
      </c>
      <c r="E35" s="299" t="s">
        <v>90</v>
      </c>
      <c r="F35" s="299" t="s">
        <v>89</v>
      </c>
      <c r="G35" s="299" t="s">
        <v>902</v>
      </c>
      <c r="H35" s="299" t="s">
        <v>12</v>
      </c>
      <c r="I35" s="299" t="s">
        <v>115</v>
      </c>
    </row>
    <row r="36" spans="1:9" ht="62.25" customHeight="1">
      <c r="A36" s="247">
        <v>1</v>
      </c>
      <c r="B36" s="380" t="s">
        <v>954</v>
      </c>
      <c r="C36" s="380" t="s">
        <v>955</v>
      </c>
      <c r="D36" s="248">
        <v>120</v>
      </c>
      <c r="E36" s="248" t="s">
        <v>749</v>
      </c>
      <c r="F36" s="248" t="s">
        <v>762</v>
      </c>
      <c r="G36" s="249"/>
      <c r="H36" s="248" t="s">
        <v>763</v>
      </c>
      <c r="I36" s="279"/>
    </row>
    <row r="37" spans="1:9" ht="72" customHeight="1">
      <c r="A37" s="247">
        <v>2</v>
      </c>
      <c r="B37" s="380" t="s">
        <v>956</v>
      </c>
      <c r="C37" s="380" t="s">
        <v>957</v>
      </c>
      <c r="D37" s="248">
        <v>380</v>
      </c>
      <c r="E37" s="248" t="s">
        <v>749</v>
      </c>
      <c r="F37" s="248" t="s">
        <v>762</v>
      </c>
      <c r="G37" s="249"/>
      <c r="H37" s="248" t="s">
        <v>763</v>
      </c>
      <c r="I37" s="279"/>
    </row>
    <row r="38" spans="1:9" ht="75.75" customHeight="1">
      <c r="A38" s="247">
        <v>3</v>
      </c>
      <c r="B38" s="250" t="s">
        <v>958</v>
      </c>
      <c r="C38" s="380" t="s">
        <v>764</v>
      </c>
      <c r="D38" s="300" t="s">
        <v>959</v>
      </c>
      <c r="E38" s="248" t="s">
        <v>749</v>
      </c>
      <c r="F38" s="248" t="s">
        <v>762</v>
      </c>
      <c r="G38" s="249"/>
      <c r="H38" s="248" t="s">
        <v>763</v>
      </c>
      <c r="I38" s="279"/>
    </row>
    <row r="39" spans="1:9" ht="157.5" customHeight="1">
      <c r="A39" s="247">
        <v>4</v>
      </c>
      <c r="B39" s="250" t="s">
        <v>765</v>
      </c>
      <c r="C39" s="380" t="s">
        <v>766</v>
      </c>
      <c r="D39" s="248" t="s">
        <v>960</v>
      </c>
      <c r="E39" s="248" t="s">
        <v>749</v>
      </c>
      <c r="F39" s="248" t="s">
        <v>762</v>
      </c>
      <c r="G39" s="249"/>
      <c r="H39" s="248" t="s">
        <v>763</v>
      </c>
      <c r="I39" s="260"/>
    </row>
    <row r="40" spans="1:9" ht="75" customHeight="1">
      <c r="A40" s="247">
        <v>5</v>
      </c>
      <c r="B40" s="250" t="s">
        <v>961</v>
      </c>
      <c r="C40" s="380" t="s">
        <v>779</v>
      </c>
      <c r="D40" s="248" t="s">
        <v>962</v>
      </c>
      <c r="E40" s="248" t="s">
        <v>749</v>
      </c>
      <c r="F40" s="248" t="s">
        <v>762</v>
      </c>
      <c r="G40" s="249"/>
      <c r="H40" s="248" t="s">
        <v>763</v>
      </c>
      <c r="I40" s="379" t="s">
        <v>963</v>
      </c>
    </row>
    <row r="41" spans="1:9" ht="61.5" customHeight="1">
      <c r="A41" s="247">
        <v>6</v>
      </c>
      <c r="B41" s="250" t="s">
        <v>767</v>
      </c>
      <c r="C41" s="380" t="s">
        <v>779</v>
      </c>
      <c r="D41" s="248" t="s">
        <v>964</v>
      </c>
      <c r="E41" s="248" t="s">
        <v>749</v>
      </c>
      <c r="F41" s="248" t="s">
        <v>762</v>
      </c>
      <c r="G41" s="249"/>
      <c r="H41" s="248" t="s">
        <v>763</v>
      </c>
      <c r="I41" s="384"/>
    </row>
    <row r="42" spans="1:9" ht="92.25" customHeight="1">
      <c r="A42" s="247">
        <v>7</v>
      </c>
      <c r="B42" s="250" t="s">
        <v>965</v>
      </c>
      <c r="C42" s="380" t="s">
        <v>966</v>
      </c>
      <c r="D42" s="248" t="s">
        <v>967</v>
      </c>
      <c r="E42" s="248" t="s">
        <v>749</v>
      </c>
      <c r="F42" s="248" t="s">
        <v>762</v>
      </c>
      <c r="G42" s="249"/>
      <c r="H42" s="248"/>
      <c r="I42" s="384"/>
    </row>
    <row r="43" spans="1:9" ht="95.25" customHeight="1">
      <c r="A43" s="247">
        <v>8</v>
      </c>
      <c r="B43" s="250" t="s">
        <v>968</v>
      </c>
      <c r="C43" s="380" t="s">
        <v>779</v>
      </c>
      <c r="D43" s="240" t="s">
        <v>969</v>
      </c>
      <c r="E43" s="248" t="s">
        <v>749</v>
      </c>
      <c r="F43" s="248" t="s">
        <v>762</v>
      </c>
      <c r="G43" s="249"/>
      <c r="H43" s="248" t="s">
        <v>763</v>
      </c>
      <c r="I43" s="379" t="s">
        <v>970</v>
      </c>
    </row>
    <row r="44" spans="1:9" ht="29.25" customHeight="1">
      <c r="A44" s="504" t="s">
        <v>124</v>
      </c>
      <c r="B44" s="504"/>
      <c r="C44" s="504"/>
      <c r="D44" s="504"/>
      <c r="E44" s="504"/>
      <c r="F44" s="504"/>
      <c r="G44" s="241">
        <v>3998</v>
      </c>
      <c r="H44" s="530"/>
      <c r="I44" s="530"/>
    </row>
    <row r="46" spans="1:9" ht="24" customHeight="1">
      <c r="A46" s="502" t="s">
        <v>971</v>
      </c>
      <c r="B46" s="502"/>
      <c r="C46" s="502"/>
      <c r="D46" s="502"/>
      <c r="E46" s="502"/>
      <c r="F46" s="502"/>
      <c r="G46" s="502"/>
      <c r="H46" s="502"/>
      <c r="I46" s="502"/>
    </row>
    <row r="47" spans="1:9" ht="54.75" customHeight="1">
      <c r="A47" s="298" t="s">
        <v>100</v>
      </c>
      <c r="B47" s="527" t="s">
        <v>889</v>
      </c>
      <c r="C47" s="528"/>
      <c r="D47" s="529"/>
      <c r="E47" s="390" t="s">
        <v>90</v>
      </c>
      <c r="F47" s="390" t="s">
        <v>89</v>
      </c>
      <c r="G47" s="390" t="s">
        <v>902</v>
      </c>
      <c r="H47" s="390" t="s">
        <v>12</v>
      </c>
      <c r="I47" s="390" t="s">
        <v>115</v>
      </c>
    </row>
    <row r="48" spans="1:9" ht="24" customHeight="1">
      <c r="A48" s="386">
        <v>1</v>
      </c>
      <c r="B48" s="506" t="s">
        <v>995</v>
      </c>
      <c r="C48" s="507"/>
      <c r="D48" s="508"/>
      <c r="E48" s="248"/>
      <c r="F48" s="248"/>
      <c r="G48" s="249">
        <v>85</v>
      </c>
      <c r="H48" s="248" t="s">
        <v>120</v>
      </c>
      <c r="I48" s="385"/>
    </row>
    <row r="49" spans="1:9" ht="24.75" customHeight="1">
      <c r="A49" s="386">
        <v>2</v>
      </c>
      <c r="B49" s="506" t="s">
        <v>996</v>
      </c>
      <c r="C49" s="507"/>
      <c r="D49" s="508"/>
      <c r="E49" s="248"/>
      <c r="F49" s="248"/>
      <c r="G49" s="249">
        <v>85</v>
      </c>
      <c r="H49" s="248" t="s">
        <v>120</v>
      </c>
      <c r="I49" s="385"/>
    </row>
    <row r="50" spans="1:9" ht="25.5" customHeight="1">
      <c r="A50" s="386">
        <v>3</v>
      </c>
      <c r="B50" s="506" t="s">
        <v>972</v>
      </c>
      <c r="C50" s="507"/>
      <c r="D50" s="508"/>
      <c r="E50" s="248"/>
      <c r="F50" s="248"/>
      <c r="G50" s="249">
        <v>82</v>
      </c>
      <c r="H50" s="248" t="s">
        <v>120</v>
      </c>
      <c r="I50" s="385"/>
    </row>
    <row r="51" spans="1:9" ht="23.25" customHeight="1">
      <c r="A51" s="504" t="s">
        <v>887</v>
      </c>
      <c r="B51" s="504"/>
      <c r="C51" s="504"/>
      <c r="D51" s="504"/>
      <c r="E51" s="504"/>
      <c r="F51" s="504"/>
      <c r="G51" s="241">
        <f>SUM(G48:G50)</f>
        <v>252</v>
      </c>
      <c r="H51" s="240"/>
      <c r="I51" s="251"/>
    </row>
    <row r="52" spans="1:9" ht="24" customHeight="1">
      <c r="A52" s="526" t="s">
        <v>769</v>
      </c>
      <c r="B52" s="526"/>
      <c r="C52" s="526"/>
      <c r="D52" s="526"/>
      <c r="E52" s="526"/>
      <c r="F52" s="526"/>
      <c r="G52" s="297">
        <f>SUM(G14+G22+G44+G51)</f>
        <v>10000</v>
      </c>
      <c r="H52" s="303"/>
      <c r="I52" s="388"/>
    </row>
    <row r="53" ht="15.75">
      <c r="A53" s="389"/>
    </row>
    <row r="54" ht="15.75">
      <c r="A54" s="389"/>
    </row>
  </sheetData>
  <sheetProtection/>
  <mergeCells count="22">
    <mergeCell ref="A51:F51"/>
    <mergeCell ref="A52:F52"/>
    <mergeCell ref="B48:D48"/>
    <mergeCell ref="B49:D49"/>
    <mergeCell ref="B50:D50"/>
    <mergeCell ref="A46:I46"/>
    <mergeCell ref="B47:D47"/>
    <mergeCell ref="A1:B1"/>
    <mergeCell ref="C1:I1"/>
    <mergeCell ref="A2:B2"/>
    <mergeCell ref="C2:I2"/>
    <mergeCell ref="A4:I4"/>
    <mergeCell ref="A5:I5"/>
    <mergeCell ref="A34:I34"/>
    <mergeCell ref="A44:F44"/>
    <mergeCell ref="H44:I44"/>
    <mergeCell ref="A6:I6"/>
    <mergeCell ref="A7:I7"/>
    <mergeCell ref="A8:I8"/>
    <mergeCell ref="A14:F14"/>
    <mergeCell ref="A17:I17"/>
    <mergeCell ref="A22:F22"/>
  </mergeCells>
  <printOptions/>
  <pageMargins left="0.33" right="0.2" top="0.42" bottom="0.41" header="0.26" footer="0.18"/>
  <pageSetup horizontalDpi="600" verticalDpi="600" orientation="landscape" paperSize="9" scale="85" r:id="rId2"/>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dimension ref="A1:I46"/>
  <sheetViews>
    <sheetView zoomScale="85" zoomScaleNormal="85" workbookViewId="0" topLeftCell="A29">
      <selection activeCell="H54" sqref="H54"/>
    </sheetView>
  </sheetViews>
  <sheetFormatPr defaultColWidth="8.796875" defaultRowHeight="15"/>
  <cols>
    <col min="1" max="1" width="4.8984375" style="395" customWidth="1"/>
    <col min="2" max="2" width="26.5" style="243" customWidth="1"/>
    <col min="3" max="3" width="27.3984375" style="243" customWidth="1"/>
    <col min="4" max="4" width="15.59765625" style="281" customWidth="1"/>
    <col min="5" max="5" width="12.19921875" style="281" customWidth="1"/>
    <col min="6" max="6" width="12.59765625" style="281" customWidth="1"/>
    <col min="7" max="7" width="14.69921875" style="296" customWidth="1"/>
    <col min="8" max="8" width="21.19921875" style="243" customWidth="1"/>
    <col min="9" max="9" width="17.69921875" style="245" customWidth="1"/>
    <col min="10" max="16384" width="9" style="243" customWidth="1"/>
  </cols>
  <sheetData>
    <row r="1" spans="1:9" ht="21" customHeight="1">
      <c r="A1" s="517" t="s">
        <v>105</v>
      </c>
      <c r="B1" s="517"/>
      <c r="C1" s="517" t="s">
        <v>159</v>
      </c>
      <c r="D1" s="517"/>
      <c r="E1" s="517"/>
      <c r="F1" s="517"/>
      <c r="G1" s="517"/>
      <c r="H1" s="517"/>
      <c r="I1" s="517"/>
    </row>
    <row r="2" spans="1:9" ht="21" customHeight="1">
      <c r="A2" s="520"/>
      <c r="B2" s="520"/>
      <c r="C2" s="517" t="s">
        <v>160</v>
      </c>
      <c r="D2" s="517"/>
      <c r="E2" s="517"/>
      <c r="F2" s="517"/>
      <c r="G2" s="517"/>
      <c r="H2" s="517"/>
      <c r="I2" s="517"/>
    </row>
    <row r="3" spans="1:9" ht="12" customHeight="1">
      <c r="A3" s="396"/>
      <c r="B3" s="392"/>
      <c r="C3" s="391"/>
      <c r="D3" s="391"/>
      <c r="E3" s="391"/>
      <c r="F3" s="391"/>
      <c r="G3" s="391"/>
      <c r="H3" s="391"/>
      <c r="I3" s="391"/>
    </row>
    <row r="4" spans="1:9" ht="21" customHeight="1">
      <c r="A4" s="517" t="s">
        <v>756</v>
      </c>
      <c r="B4" s="517"/>
      <c r="C4" s="517"/>
      <c r="D4" s="517"/>
      <c r="E4" s="517"/>
      <c r="F4" s="517"/>
      <c r="G4" s="517"/>
      <c r="H4" s="517"/>
      <c r="I4" s="517"/>
    </row>
    <row r="5" spans="1:9" ht="23.25" customHeight="1">
      <c r="A5" s="524" t="s">
        <v>977</v>
      </c>
      <c r="B5" s="517"/>
      <c r="C5" s="517"/>
      <c r="D5" s="517"/>
      <c r="E5" s="517"/>
      <c r="F5" s="517"/>
      <c r="G5" s="517"/>
      <c r="H5" s="517"/>
      <c r="I5" s="517"/>
    </row>
    <row r="6" spans="1:9" ht="18" customHeight="1">
      <c r="A6" s="518" t="s">
        <v>978</v>
      </c>
      <c r="B6" s="518"/>
      <c r="C6" s="518"/>
      <c r="D6" s="518"/>
      <c r="E6" s="518"/>
      <c r="F6" s="518"/>
      <c r="G6" s="518"/>
      <c r="H6" s="518"/>
      <c r="I6" s="518"/>
    </row>
    <row r="7" spans="1:9" ht="15.75" customHeight="1">
      <c r="A7" s="501"/>
      <c r="B7" s="501"/>
      <c r="C7" s="501"/>
      <c r="D7" s="501"/>
      <c r="E7" s="501"/>
      <c r="F7" s="501"/>
      <c r="G7" s="501"/>
      <c r="H7" s="501"/>
      <c r="I7" s="501"/>
    </row>
    <row r="8" spans="1:9" s="259" customFormat="1" ht="25.5" customHeight="1">
      <c r="A8" s="502" t="s">
        <v>883</v>
      </c>
      <c r="B8" s="502"/>
      <c r="C8" s="502"/>
      <c r="D8" s="502"/>
      <c r="E8" s="502"/>
      <c r="F8" s="502"/>
      <c r="G8" s="502"/>
      <c r="H8" s="502"/>
      <c r="I8" s="502"/>
    </row>
    <row r="9" spans="1:9" s="259" customFormat="1" ht="63.75" customHeight="1">
      <c r="A9" s="298" t="s">
        <v>100</v>
      </c>
      <c r="B9" s="397" t="s">
        <v>483</v>
      </c>
      <c r="C9" s="397" t="s">
        <v>112</v>
      </c>
      <c r="D9" s="397" t="s">
        <v>113</v>
      </c>
      <c r="E9" s="397" t="s">
        <v>90</v>
      </c>
      <c r="F9" s="397" t="s">
        <v>89</v>
      </c>
      <c r="G9" s="397" t="s">
        <v>739</v>
      </c>
      <c r="H9" s="397" t="s">
        <v>12</v>
      </c>
      <c r="I9" s="397" t="s">
        <v>115</v>
      </c>
    </row>
    <row r="10" spans="1:9" s="259" customFormat="1" ht="57.75" customHeight="1">
      <c r="A10" s="247">
        <v>1</v>
      </c>
      <c r="B10" s="393" t="s">
        <v>501</v>
      </c>
      <c r="C10" s="393" t="s">
        <v>505</v>
      </c>
      <c r="D10" s="248" t="s">
        <v>937</v>
      </c>
      <c r="E10" s="248" t="s">
        <v>757</v>
      </c>
      <c r="F10" s="248" t="s">
        <v>503</v>
      </c>
      <c r="G10" s="249">
        <v>1300</v>
      </c>
      <c r="H10" s="250" t="s">
        <v>120</v>
      </c>
      <c r="I10" s="394"/>
    </row>
    <row r="11" spans="1:9" s="259" customFormat="1" ht="60.75" customHeight="1">
      <c r="A11" s="247">
        <v>2</v>
      </c>
      <c r="B11" s="393" t="s">
        <v>92</v>
      </c>
      <c r="C11" s="393" t="s">
        <v>506</v>
      </c>
      <c r="D11" s="248" t="s">
        <v>761</v>
      </c>
      <c r="E11" s="248" t="s">
        <v>504</v>
      </c>
      <c r="F11" s="248" t="s">
        <v>503</v>
      </c>
      <c r="G11" s="249">
        <v>880</v>
      </c>
      <c r="H11" s="250" t="s">
        <v>120</v>
      </c>
      <c r="I11" s="394"/>
    </row>
    <row r="12" spans="1:9" s="259" customFormat="1" ht="60" customHeight="1">
      <c r="A12" s="247">
        <v>3</v>
      </c>
      <c r="B12" s="393" t="s">
        <v>759</v>
      </c>
      <c r="C12" s="393" t="s">
        <v>760</v>
      </c>
      <c r="D12" s="248" t="s">
        <v>938</v>
      </c>
      <c r="E12" s="248" t="s">
        <v>757</v>
      </c>
      <c r="F12" s="248" t="s">
        <v>503</v>
      </c>
      <c r="G12" s="249">
        <v>560</v>
      </c>
      <c r="H12" s="250" t="s">
        <v>120</v>
      </c>
      <c r="I12" s="394"/>
    </row>
    <row r="13" spans="1:9" s="259" customFormat="1" ht="62.25" customHeight="1">
      <c r="A13" s="247">
        <v>4</v>
      </c>
      <c r="B13" s="393" t="s">
        <v>899</v>
      </c>
      <c r="C13" s="393" t="s">
        <v>939</v>
      </c>
      <c r="D13" s="248" t="s">
        <v>938</v>
      </c>
      <c r="E13" s="248" t="s">
        <v>757</v>
      </c>
      <c r="F13" s="248" t="s">
        <v>503</v>
      </c>
      <c r="G13" s="249">
        <v>530</v>
      </c>
      <c r="H13" s="250" t="s">
        <v>120</v>
      </c>
      <c r="I13" s="394"/>
    </row>
    <row r="14" spans="1:9" s="259" customFormat="1" ht="25.5" customHeight="1">
      <c r="A14" s="511" t="s">
        <v>884</v>
      </c>
      <c r="B14" s="511"/>
      <c r="C14" s="511"/>
      <c r="D14" s="511"/>
      <c r="E14" s="511"/>
      <c r="F14" s="511"/>
      <c r="G14" s="241">
        <f>SUM(G10:G13)</f>
        <v>3270</v>
      </c>
      <c r="H14" s="393"/>
      <c r="I14" s="284"/>
    </row>
    <row r="15" spans="1:9" s="259" customFormat="1" ht="15" customHeight="1">
      <c r="A15" s="253"/>
      <c r="B15" s="253"/>
      <c r="C15" s="253"/>
      <c r="D15" s="253"/>
      <c r="E15" s="253"/>
      <c r="F15" s="253"/>
      <c r="G15" s="254"/>
      <c r="H15" s="362"/>
      <c r="I15" s="363"/>
    </row>
    <row r="16" spans="1:9" s="259" customFormat="1" ht="27.75" customHeight="1">
      <c r="A16" s="502" t="s">
        <v>891</v>
      </c>
      <c r="B16" s="502"/>
      <c r="C16" s="502"/>
      <c r="D16" s="502"/>
      <c r="E16" s="502"/>
      <c r="F16" s="502"/>
      <c r="G16" s="502"/>
      <c r="H16" s="502"/>
      <c r="I16" s="502"/>
    </row>
    <row r="17" spans="1:9" s="259" customFormat="1" ht="66.75" customHeight="1">
      <c r="A17" s="298" t="s">
        <v>100</v>
      </c>
      <c r="B17" s="397" t="s">
        <v>483</v>
      </c>
      <c r="C17" s="397" t="s">
        <v>112</v>
      </c>
      <c r="D17" s="397" t="s">
        <v>113</v>
      </c>
      <c r="E17" s="397" t="s">
        <v>90</v>
      </c>
      <c r="F17" s="397" t="s">
        <v>89</v>
      </c>
      <c r="G17" s="397" t="s">
        <v>739</v>
      </c>
      <c r="H17" s="397" t="s">
        <v>12</v>
      </c>
      <c r="I17" s="397" t="s">
        <v>115</v>
      </c>
    </row>
    <row r="18" spans="1:9" s="259" customFormat="1" ht="89.25" customHeight="1">
      <c r="A18" s="247">
        <v>1</v>
      </c>
      <c r="B18" s="393" t="s">
        <v>998</v>
      </c>
      <c r="C18" s="393" t="s">
        <v>941</v>
      </c>
      <c r="D18" s="248" t="s">
        <v>999</v>
      </c>
      <c r="E18" s="248" t="s">
        <v>943</v>
      </c>
      <c r="F18" s="248" t="s">
        <v>1000</v>
      </c>
      <c r="G18" s="249">
        <v>1150</v>
      </c>
      <c r="H18" s="393" t="s">
        <v>763</v>
      </c>
      <c r="I18" s="394"/>
    </row>
    <row r="19" spans="1:9" s="259" customFormat="1" ht="155.25" customHeight="1">
      <c r="A19" s="247">
        <v>2</v>
      </c>
      <c r="B19" s="393" t="s">
        <v>945</v>
      </c>
      <c r="C19" s="383" t="s">
        <v>946</v>
      </c>
      <c r="D19" s="248" t="s">
        <v>1001</v>
      </c>
      <c r="E19" s="248" t="s">
        <v>943</v>
      </c>
      <c r="F19" s="248" t="s">
        <v>948</v>
      </c>
      <c r="G19" s="249">
        <v>1200</v>
      </c>
      <c r="H19" s="393" t="s">
        <v>763</v>
      </c>
      <c r="I19" s="394"/>
    </row>
    <row r="20" spans="1:9" s="259" customFormat="1" ht="104.25" customHeight="1">
      <c r="A20" s="247">
        <v>3</v>
      </c>
      <c r="B20" s="393" t="s">
        <v>1002</v>
      </c>
      <c r="C20" s="383" t="s">
        <v>1003</v>
      </c>
      <c r="D20" s="248" t="s">
        <v>1004</v>
      </c>
      <c r="E20" s="248" t="s">
        <v>1005</v>
      </c>
      <c r="F20" s="248" t="s">
        <v>1006</v>
      </c>
      <c r="G20" s="249">
        <v>804</v>
      </c>
      <c r="H20" s="393" t="s">
        <v>763</v>
      </c>
      <c r="I20" s="394"/>
    </row>
    <row r="21" spans="1:9" s="259" customFormat="1" ht="69.75" customHeight="1">
      <c r="A21" s="247">
        <v>4</v>
      </c>
      <c r="B21" s="393" t="s">
        <v>1007</v>
      </c>
      <c r="C21" s="393" t="s">
        <v>1008</v>
      </c>
      <c r="D21" s="248" t="s">
        <v>1009</v>
      </c>
      <c r="E21" s="248" t="s">
        <v>1005</v>
      </c>
      <c r="F21" s="248" t="s">
        <v>948</v>
      </c>
      <c r="G21" s="249">
        <v>500</v>
      </c>
      <c r="H21" s="393" t="s">
        <v>763</v>
      </c>
      <c r="I21" s="394"/>
    </row>
    <row r="22" spans="1:9" s="259" customFormat="1" ht="121.5" customHeight="1">
      <c r="A22" s="247">
        <v>5</v>
      </c>
      <c r="B22" s="393" t="s">
        <v>1010</v>
      </c>
      <c r="C22" s="393" t="s">
        <v>1011</v>
      </c>
      <c r="D22" s="248" t="s">
        <v>1012</v>
      </c>
      <c r="E22" s="248" t="s">
        <v>1013</v>
      </c>
      <c r="F22" s="248" t="s">
        <v>1014</v>
      </c>
      <c r="G22" s="249">
        <v>786</v>
      </c>
      <c r="H22" s="393" t="s">
        <v>763</v>
      </c>
      <c r="I22" s="394"/>
    </row>
    <row r="23" spans="1:9" s="259" customFormat="1" ht="81" customHeight="1">
      <c r="A23" s="247">
        <v>6</v>
      </c>
      <c r="B23" s="393" t="s">
        <v>949</v>
      </c>
      <c r="C23" s="393" t="s">
        <v>950</v>
      </c>
      <c r="D23" s="248" t="s">
        <v>951</v>
      </c>
      <c r="E23" s="248" t="s">
        <v>952</v>
      </c>
      <c r="F23" s="248" t="s">
        <v>953</v>
      </c>
      <c r="G23" s="249">
        <v>130</v>
      </c>
      <c r="H23" s="393" t="s">
        <v>763</v>
      </c>
      <c r="I23" s="394"/>
    </row>
    <row r="24" spans="1:9" s="237" customFormat="1" ht="23.25" customHeight="1">
      <c r="A24" s="511" t="s">
        <v>104</v>
      </c>
      <c r="B24" s="511"/>
      <c r="C24" s="511"/>
      <c r="D24" s="511"/>
      <c r="E24" s="511"/>
      <c r="F24" s="511"/>
      <c r="G24" s="241">
        <f>SUM(G18:G23)</f>
        <v>4570</v>
      </c>
      <c r="H24" s="393"/>
      <c r="I24" s="284"/>
    </row>
    <row r="25" spans="1:9" s="237" customFormat="1" ht="23.25" customHeight="1">
      <c r="A25" s="253"/>
      <c r="B25" s="253"/>
      <c r="C25" s="253"/>
      <c r="D25" s="253"/>
      <c r="E25" s="253"/>
      <c r="F25" s="253"/>
      <c r="G25" s="254"/>
      <c r="H25" s="362"/>
      <c r="I25" s="363"/>
    </row>
    <row r="26" spans="1:9" s="237" customFormat="1" ht="24.75" customHeight="1">
      <c r="A26" s="502" t="s">
        <v>892</v>
      </c>
      <c r="B26" s="502"/>
      <c r="C26" s="502"/>
      <c r="D26" s="502"/>
      <c r="E26" s="502"/>
      <c r="F26" s="502"/>
      <c r="G26" s="502"/>
      <c r="H26" s="502"/>
      <c r="I26" s="502"/>
    </row>
    <row r="27" spans="1:9" ht="64.5" customHeight="1">
      <c r="A27" s="298" t="s">
        <v>100</v>
      </c>
      <c r="B27" s="397" t="s">
        <v>483</v>
      </c>
      <c r="C27" s="397" t="s">
        <v>112</v>
      </c>
      <c r="D27" s="397" t="s">
        <v>113</v>
      </c>
      <c r="E27" s="397" t="s">
        <v>90</v>
      </c>
      <c r="F27" s="397" t="s">
        <v>89</v>
      </c>
      <c r="G27" s="397" t="s">
        <v>739</v>
      </c>
      <c r="H27" s="397" t="s">
        <v>12</v>
      </c>
      <c r="I27" s="397" t="s">
        <v>115</v>
      </c>
    </row>
    <row r="28" spans="1:9" ht="62.25" customHeight="1">
      <c r="A28" s="247">
        <v>1</v>
      </c>
      <c r="B28" s="393" t="s">
        <v>954</v>
      </c>
      <c r="C28" s="393" t="s">
        <v>955</v>
      </c>
      <c r="D28" s="248">
        <v>135</v>
      </c>
      <c r="E28" s="248" t="s">
        <v>749</v>
      </c>
      <c r="F28" s="248" t="s">
        <v>762</v>
      </c>
      <c r="G28" s="249"/>
      <c r="H28" s="393" t="s">
        <v>763</v>
      </c>
      <c r="I28" s="279"/>
    </row>
    <row r="29" spans="1:9" ht="72" customHeight="1">
      <c r="A29" s="247">
        <v>2</v>
      </c>
      <c r="B29" s="393" t="s">
        <v>956</v>
      </c>
      <c r="C29" s="393" t="s">
        <v>957</v>
      </c>
      <c r="D29" s="248">
        <v>318</v>
      </c>
      <c r="E29" s="248" t="s">
        <v>749</v>
      </c>
      <c r="F29" s="248" t="s">
        <v>762</v>
      </c>
      <c r="G29" s="249"/>
      <c r="H29" s="393" t="s">
        <v>763</v>
      </c>
      <c r="I29" s="279"/>
    </row>
    <row r="30" spans="1:9" ht="75.75" customHeight="1">
      <c r="A30" s="247">
        <v>3</v>
      </c>
      <c r="B30" s="250" t="s">
        <v>958</v>
      </c>
      <c r="C30" s="393" t="s">
        <v>764</v>
      </c>
      <c r="D30" s="300" t="s">
        <v>1015</v>
      </c>
      <c r="E30" s="248" t="s">
        <v>749</v>
      </c>
      <c r="F30" s="248" t="s">
        <v>762</v>
      </c>
      <c r="G30" s="249"/>
      <c r="H30" s="393" t="s">
        <v>763</v>
      </c>
      <c r="I30" s="279"/>
    </row>
    <row r="31" spans="1:9" ht="157.5" customHeight="1">
      <c r="A31" s="247">
        <v>4</v>
      </c>
      <c r="B31" s="250" t="s">
        <v>765</v>
      </c>
      <c r="C31" s="393" t="s">
        <v>766</v>
      </c>
      <c r="D31" s="248" t="s">
        <v>1016</v>
      </c>
      <c r="E31" s="248" t="s">
        <v>749</v>
      </c>
      <c r="F31" s="248" t="s">
        <v>762</v>
      </c>
      <c r="G31" s="249"/>
      <c r="H31" s="393" t="s">
        <v>763</v>
      </c>
      <c r="I31" s="260"/>
    </row>
    <row r="32" spans="1:9" ht="75" customHeight="1">
      <c r="A32" s="247">
        <v>5</v>
      </c>
      <c r="B32" s="250" t="s">
        <v>961</v>
      </c>
      <c r="C32" s="393" t="s">
        <v>779</v>
      </c>
      <c r="D32" s="248" t="s">
        <v>1017</v>
      </c>
      <c r="E32" s="248" t="s">
        <v>749</v>
      </c>
      <c r="F32" s="248" t="s">
        <v>762</v>
      </c>
      <c r="G32" s="249"/>
      <c r="H32" s="393" t="s">
        <v>763</v>
      </c>
      <c r="I32" s="260" t="s">
        <v>963</v>
      </c>
    </row>
    <row r="33" spans="1:9" ht="61.5" customHeight="1">
      <c r="A33" s="247">
        <v>6</v>
      </c>
      <c r="B33" s="250" t="s">
        <v>767</v>
      </c>
      <c r="C33" s="393" t="s">
        <v>779</v>
      </c>
      <c r="D33" s="248" t="s">
        <v>1018</v>
      </c>
      <c r="E33" s="248" t="s">
        <v>749</v>
      </c>
      <c r="F33" s="248" t="s">
        <v>762</v>
      </c>
      <c r="G33" s="249"/>
      <c r="H33" s="393" t="s">
        <v>763</v>
      </c>
      <c r="I33" s="384"/>
    </row>
    <row r="34" spans="1:9" ht="92.25" customHeight="1">
      <c r="A34" s="247">
        <v>7</v>
      </c>
      <c r="B34" s="250" t="s">
        <v>965</v>
      </c>
      <c r="C34" s="393" t="s">
        <v>966</v>
      </c>
      <c r="D34" s="248" t="s">
        <v>1019</v>
      </c>
      <c r="E34" s="248" t="s">
        <v>749</v>
      </c>
      <c r="F34" s="248" t="s">
        <v>762</v>
      </c>
      <c r="G34" s="249"/>
      <c r="H34" s="393" t="s">
        <v>763</v>
      </c>
      <c r="I34" s="384"/>
    </row>
    <row r="35" spans="1:9" ht="29.25" customHeight="1">
      <c r="A35" s="504" t="s">
        <v>124</v>
      </c>
      <c r="B35" s="504"/>
      <c r="C35" s="504"/>
      <c r="D35" s="504"/>
      <c r="E35" s="504"/>
      <c r="F35" s="504"/>
      <c r="G35" s="241">
        <v>1908</v>
      </c>
      <c r="H35" s="531" t="s">
        <v>1020</v>
      </c>
      <c r="I35" s="532"/>
    </row>
    <row r="37" spans="1:9" ht="24" customHeight="1">
      <c r="A37" s="502" t="s">
        <v>971</v>
      </c>
      <c r="B37" s="502"/>
      <c r="C37" s="502"/>
      <c r="D37" s="502"/>
      <c r="E37" s="502"/>
      <c r="F37" s="502"/>
      <c r="G37" s="502"/>
      <c r="H37" s="502"/>
      <c r="I37" s="502"/>
    </row>
    <row r="38" spans="1:9" ht="54.75" customHeight="1">
      <c r="A38" s="298" t="s">
        <v>100</v>
      </c>
      <c r="B38" s="527" t="s">
        <v>889</v>
      </c>
      <c r="C38" s="528"/>
      <c r="D38" s="529"/>
      <c r="E38" s="397" t="s">
        <v>90</v>
      </c>
      <c r="F38" s="397" t="s">
        <v>89</v>
      </c>
      <c r="G38" s="397" t="s">
        <v>739</v>
      </c>
      <c r="H38" s="397" t="s">
        <v>12</v>
      </c>
      <c r="I38" s="397" t="s">
        <v>115</v>
      </c>
    </row>
    <row r="39" spans="1:9" ht="24" customHeight="1">
      <c r="A39" s="386">
        <v>1</v>
      </c>
      <c r="B39" s="506" t="s">
        <v>995</v>
      </c>
      <c r="C39" s="507"/>
      <c r="D39" s="508"/>
      <c r="E39" s="248"/>
      <c r="F39" s="248"/>
      <c r="G39" s="249">
        <v>85</v>
      </c>
      <c r="H39" s="248" t="s">
        <v>120</v>
      </c>
      <c r="I39" s="385"/>
    </row>
    <row r="40" spans="1:9" ht="24.75" customHeight="1">
      <c r="A40" s="386">
        <v>2</v>
      </c>
      <c r="B40" s="506" t="s">
        <v>996</v>
      </c>
      <c r="C40" s="507"/>
      <c r="D40" s="508"/>
      <c r="E40" s="248"/>
      <c r="F40" s="248"/>
      <c r="G40" s="249">
        <v>85</v>
      </c>
      <c r="H40" s="248" t="s">
        <v>120</v>
      </c>
      <c r="I40" s="385"/>
    </row>
    <row r="41" spans="1:9" ht="25.5" customHeight="1">
      <c r="A41" s="386">
        <v>3</v>
      </c>
      <c r="B41" s="506" t="s">
        <v>972</v>
      </c>
      <c r="C41" s="507"/>
      <c r="D41" s="508"/>
      <c r="E41" s="248"/>
      <c r="F41" s="248"/>
      <c r="G41" s="249">
        <v>82</v>
      </c>
      <c r="H41" s="248" t="s">
        <v>120</v>
      </c>
      <c r="I41" s="385"/>
    </row>
    <row r="42" spans="1:9" ht="23.25" customHeight="1">
      <c r="A42" s="504" t="s">
        <v>887</v>
      </c>
      <c r="B42" s="504"/>
      <c r="C42" s="504"/>
      <c r="D42" s="504"/>
      <c r="E42" s="504"/>
      <c r="F42" s="504"/>
      <c r="G42" s="241">
        <f>SUM(G39:G41)</f>
        <v>252</v>
      </c>
      <c r="H42" s="240"/>
      <c r="I42" s="251"/>
    </row>
    <row r="43" spans="1:9" ht="24" customHeight="1">
      <c r="A43" s="526" t="s">
        <v>769</v>
      </c>
      <c r="B43" s="526"/>
      <c r="C43" s="526"/>
      <c r="D43" s="526"/>
      <c r="E43" s="526"/>
      <c r="F43" s="526"/>
      <c r="G43" s="297">
        <f>SUM(G14+G24+G35+G42)</f>
        <v>10000</v>
      </c>
      <c r="H43" s="303"/>
      <c r="I43" s="393"/>
    </row>
    <row r="46" ht="15.75" hidden="1">
      <c r="G46" s="377">
        <f>SUM(10000-G43)</f>
        <v>0</v>
      </c>
    </row>
  </sheetData>
  <sheetProtection/>
  <mergeCells count="22">
    <mergeCell ref="B40:D40"/>
    <mergeCell ref="B41:D41"/>
    <mergeCell ref="A42:F42"/>
    <mergeCell ref="A43:F43"/>
    <mergeCell ref="A26:I26"/>
    <mergeCell ref="A35:F35"/>
    <mergeCell ref="H35:I35"/>
    <mergeCell ref="A37:I37"/>
    <mergeCell ref="B38:D38"/>
    <mergeCell ref="B39:D39"/>
    <mergeCell ref="A6:I6"/>
    <mergeCell ref="A7:I7"/>
    <mergeCell ref="A8:I8"/>
    <mergeCell ref="A14:F14"/>
    <mergeCell ref="A16:I16"/>
    <mergeCell ref="A24:F24"/>
    <mergeCell ref="A1:B1"/>
    <mergeCell ref="C1:I1"/>
    <mergeCell ref="A2:B2"/>
    <mergeCell ref="C2:I2"/>
    <mergeCell ref="A4:I4"/>
    <mergeCell ref="A5:I5"/>
  </mergeCells>
  <printOptions/>
  <pageMargins left="0.33" right="0.2" top="0.42" bottom="0.41" header="0.26" footer="0.18"/>
  <pageSetup horizontalDpi="600" verticalDpi="600" orientation="landscape" paperSize="9" scale="85"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2019-11-28T07:29:22Z</cp:lastPrinted>
  <dcterms:created xsi:type="dcterms:W3CDTF">2003-12-09T23:41:26Z</dcterms:created>
  <dcterms:modified xsi:type="dcterms:W3CDTF">2019-11-28T07:35:17Z</dcterms:modified>
  <cp:category/>
  <cp:version/>
  <cp:contentType/>
  <cp:contentStatus/>
</cp:coreProperties>
</file>